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codeName="DieseArbeitsmappe" defaultThemeVersion="124226"/>
  <xr:revisionPtr revIDLastSave="0" documentId="13_ncr:1_{C2806546-6F4D-4A6A-9E44-69319B60A8ED}" xr6:coauthVersionLast="47" xr6:coauthVersionMax="47" xr10:uidLastSave="{00000000-0000-0000-0000-000000000000}"/>
  <bookViews>
    <workbookView xWindow="1530" yWindow="2685" windowWidth="38460" windowHeight="16230" xr2:uid="{00000000-000D-0000-FFFF-FFFF00000000}"/>
  </bookViews>
  <sheets>
    <sheet name="wichtige Hinweise" sheetId="6" r:id="rId1"/>
    <sheet name="Eingabeblatt" sheetId="2" r:id="rId2"/>
    <sheet name="Tabelle1" sheetId="1" state="hidden" r:id="rId3"/>
    <sheet name="csv" sheetId="4" r:id="rId4"/>
    <sheet name="csv_neu" sheetId="5" r:id="rId5"/>
  </sheets>
  <definedNames>
    <definedName name="_xlnm._FilterDatabase" localSheetId="2" hidden="1">Tabelle1!$A$2:$F$2</definedName>
    <definedName name="Arnsberg" localSheetId="1">Tabelle1!$E$2:$E$92</definedName>
    <definedName name="Arnsberg">Tabelle1!$E$2:$E$92</definedName>
    <definedName name="Bezirke" localSheetId="1">Tabelle1!$A$1:$F$1</definedName>
    <definedName name="Bezirke">Tabelle1!$A$1:$F$1</definedName>
    <definedName name="Bilanzjahr" localSheetId="1">Tabelle1!$I$2:$I$8</definedName>
    <definedName name="Bilanzjahr">Tabelle1!$I$2:$I$8</definedName>
    <definedName name="Detmold" localSheetId="1">Tabelle1!$D$2:$D$78</definedName>
    <definedName name="Detmold">Tabelle1!$D$2:$D$78</definedName>
    <definedName name="Düsseldorf" localSheetId="1">Tabelle1!$A$2:$A$73</definedName>
    <definedName name="Düsseldorf">Tabelle1!$A$2:$A$73</definedName>
    <definedName name="Köln" localSheetId="1">Tabelle1!$B$2:$B$109</definedName>
    <definedName name="Köln">Tabelle1!$B$2:$B$109</definedName>
    <definedName name="Münster" localSheetId="1">Tabelle1!$C$2:$C$85</definedName>
    <definedName name="Münster">Tabelle1!$C$2:$C$85</definedName>
    <definedName name="Verbände" localSheetId="1">Tabelle1!$F$2:$F$5</definedName>
    <definedName name="Verbände">Tabelle1!$F$2:$F$5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39" i="2" l="1"/>
  <c r="E70" i="2"/>
  <c r="I53" i="5" s="1"/>
  <c r="AC50" i="5"/>
  <c r="AC51" i="5"/>
  <c r="AC52" i="5"/>
  <c r="AC53" i="5"/>
  <c r="AC49" i="5"/>
  <c r="Y50" i="5"/>
  <c r="Y51" i="5"/>
  <c r="Y52" i="5"/>
  <c r="Y53" i="5"/>
  <c r="Y49" i="5"/>
  <c r="U50" i="5"/>
  <c r="U51" i="5"/>
  <c r="U52" i="5"/>
  <c r="U53" i="5"/>
  <c r="U49" i="5"/>
  <c r="Q50" i="5"/>
  <c r="Q51" i="5"/>
  <c r="Q52" i="5"/>
  <c r="Q53" i="5"/>
  <c r="Q49" i="5"/>
  <c r="M50" i="5"/>
  <c r="M51" i="5"/>
  <c r="M52" i="5"/>
  <c r="M53" i="5"/>
  <c r="M49" i="5"/>
  <c r="AC2" i="5"/>
  <c r="AC3" i="5"/>
  <c r="AC4" i="5"/>
  <c r="AC5" i="5"/>
  <c r="AC6" i="5"/>
  <c r="AC7" i="5"/>
  <c r="AC8" i="5"/>
  <c r="AC9" i="5"/>
  <c r="AC10" i="5"/>
  <c r="AC11" i="5"/>
  <c r="AC12" i="5"/>
  <c r="AC13" i="5"/>
  <c r="AC14" i="5"/>
  <c r="AC15" i="5"/>
  <c r="AC16" i="5"/>
  <c r="AC17" i="5"/>
  <c r="AC18" i="5"/>
  <c r="AC19" i="5"/>
  <c r="AC20" i="5"/>
  <c r="AC21" i="5"/>
  <c r="AC22" i="5"/>
  <c r="AC23" i="5"/>
  <c r="AC24" i="5"/>
  <c r="AC25" i="5"/>
  <c r="AC26" i="5"/>
  <c r="AC27" i="5"/>
  <c r="AC29" i="5"/>
  <c r="AC30" i="5"/>
  <c r="AC31" i="5"/>
  <c r="AC32" i="5"/>
  <c r="AC33" i="5"/>
  <c r="AC34" i="5"/>
  <c r="AC35" i="5"/>
  <c r="AC36" i="5"/>
  <c r="AC37" i="5"/>
  <c r="AC38" i="5"/>
  <c r="AC39" i="5"/>
  <c r="AC40" i="5"/>
  <c r="AC41" i="5"/>
  <c r="AC42" i="5"/>
  <c r="AC44" i="5"/>
  <c r="AC45" i="5"/>
  <c r="AC46" i="5"/>
  <c r="AC48" i="5"/>
  <c r="AC1" i="5"/>
  <c r="Y2" i="5"/>
  <c r="Y3" i="5"/>
  <c r="Y4" i="5"/>
  <c r="Y5" i="5"/>
  <c r="Y6" i="5"/>
  <c r="Y7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Y23" i="5"/>
  <c r="Y24" i="5"/>
  <c r="Y25" i="5"/>
  <c r="Y26" i="5"/>
  <c r="Y27" i="5"/>
  <c r="Y29" i="5"/>
  <c r="Y30" i="5"/>
  <c r="Y31" i="5"/>
  <c r="Y32" i="5"/>
  <c r="Y33" i="5"/>
  <c r="Y34" i="5"/>
  <c r="Y35" i="5"/>
  <c r="Y36" i="5"/>
  <c r="Y37" i="5"/>
  <c r="Y38" i="5"/>
  <c r="Y39" i="5"/>
  <c r="Y40" i="5"/>
  <c r="Y41" i="5"/>
  <c r="Y42" i="5"/>
  <c r="Y44" i="5"/>
  <c r="Y45" i="5"/>
  <c r="Y46" i="5"/>
  <c r="Y48" i="5"/>
  <c r="Y1" i="5"/>
  <c r="U2" i="5"/>
  <c r="U3" i="5"/>
  <c r="U4" i="5"/>
  <c r="U5" i="5"/>
  <c r="U6" i="5"/>
  <c r="U7" i="5"/>
  <c r="U8" i="5"/>
  <c r="U9" i="5"/>
  <c r="U10" i="5"/>
  <c r="U11" i="5"/>
  <c r="U12" i="5"/>
  <c r="U13" i="5"/>
  <c r="U14" i="5"/>
  <c r="U15" i="5"/>
  <c r="U16" i="5"/>
  <c r="U17" i="5"/>
  <c r="U18" i="5"/>
  <c r="U19" i="5"/>
  <c r="U20" i="5"/>
  <c r="U21" i="5"/>
  <c r="U22" i="5"/>
  <c r="U23" i="5"/>
  <c r="U24" i="5"/>
  <c r="U25" i="5"/>
  <c r="U26" i="5"/>
  <c r="U27" i="5"/>
  <c r="U29" i="5"/>
  <c r="U30" i="5"/>
  <c r="U31" i="5"/>
  <c r="U32" i="5"/>
  <c r="U33" i="5"/>
  <c r="U34" i="5"/>
  <c r="U35" i="5"/>
  <c r="U36" i="5"/>
  <c r="U37" i="5"/>
  <c r="U38" i="5"/>
  <c r="U39" i="5"/>
  <c r="U40" i="5"/>
  <c r="U41" i="5"/>
  <c r="U42" i="5"/>
  <c r="U44" i="5"/>
  <c r="U45" i="5"/>
  <c r="U46" i="5"/>
  <c r="U48" i="5"/>
  <c r="U1" i="5"/>
  <c r="Q2" i="5"/>
  <c r="Q3" i="5"/>
  <c r="Q4" i="5"/>
  <c r="Q5" i="5"/>
  <c r="Q6" i="5"/>
  <c r="Q7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Q23" i="5"/>
  <c r="Q24" i="5"/>
  <c r="Q25" i="5"/>
  <c r="Q26" i="5"/>
  <c r="Q27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4" i="5"/>
  <c r="Q45" i="5"/>
  <c r="Q46" i="5"/>
  <c r="Q48" i="5"/>
  <c r="Q1" i="5"/>
  <c r="M2" i="5"/>
  <c r="M3" i="5"/>
  <c r="M4" i="5"/>
  <c r="M5" i="5"/>
  <c r="M6" i="5"/>
  <c r="M7" i="5"/>
  <c r="M8" i="5"/>
  <c r="M9" i="5"/>
  <c r="M10" i="5"/>
  <c r="M11" i="5"/>
  <c r="M12" i="5"/>
  <c r="M13" i="5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4" i="5"/>
  <c r="M45" i="5"/>
  <c r="M46" i="5"/>
  <c r="M48" i="5"/>
  <c r="M1" i="5"/>
  <c r="I50" i="5"/>
  <c r="I51" i="5"/>
  <c r="I52" i="5"/>
  <c r="I49" i="5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4" i="5"/>
  <c r="I45" i="5"/>
  <c r="I46" i="5"/>
  <c r="I48" i="5"/>
  <c r="I3" i="5"/>
  <c r="I2" i="5"/>
  <c r="I1" i="5"/>
  <c r="A4" i="5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3" i="5"/>
  <c r="A2" i="5"/>
  <c r="E1" i="5" l="1"/>
  <c r="E2" i="5" s="1"/>
  <c r="E3" i="5" s="1"/>
  <c r="E4" i="5" s="1"/>
  <c r="E5" i="5" s="1"/>
  <c r="E6" i="5" s="1"/>
  <c r="E7" i="5" s="1"/>
  <c r="E8" i="5" s="1"/>
  <c r="E9" i="5" s="1"/>
  <c r="E10" i="5" s="1"/>
  <c r="E11" i="5" s="1"/>
  <c r="E12" i="5" s="1"/>
  <c r="E13" i="5" s="1"/>
  <c r="E14" i="5" s="1"/>
  <c r="E15" i="5" s="1"/>
  <c r="E16" i="5" s="1"/>
  <c r="E17" i="5" s="1"/>
  <c r="E18" i="5" s="1"/>
  <c r="E19" i="5" s="1"/>
  <c r="E20" i="5" s="1"/>
  <c r="E21" i="5" s="1"/>
  <c r="E22" i="5" s="1"/>
  <c r="E23" i="5" s="1"/>
  <c r="E24" i="5" s="1"/>
  <c r="E25" i="5" s="1"/>
  <c r="E26" i="5" s="1"/>
  <c r="E27" i="5" s="1"/>
  <c r="E28" i="5" s="1"/>
  <c r="E29" i="5" s="1"/>
  <c r="E30" i="5" s="1"/>
  <c r="E31" i="5" s="1"/>
  <c r="E32" i="5" s="1"/>
  <c r="E33" i="5" s="1"/>
  <c r="E34" i="5" s="1"/>
  <c r="E35" i="5" s="1"/>
  <c r="E36" i="5" s="1"/>
  <c r="E37" i="5" s="1"/>
  <c r="E38" i="5" s="1"/>
  <c r="E39" i="5" s="1"/>
  <c r="E40" i="5" s="1"/>
  <c r="E41" i="5" s="1"/>
  <c r="E42" i="5" s="1"/>
  <c r="E43" i="5" s="1"/>
  <c r="E44" i="5" s="1"/>
  <c r="E45" i="5" s="1"/>
  <c r="E46" i="5" s="1"/>
  <c r="E47" i="5" s="1"/>
  <c r="E48" i="5" s="1"/>
  <c r="E49" i="5" s="1"/>
  <c r="E50" i="5" s="1"/>
  <c r="E51" i="5" s="1"/>
  <c r="E52" i="5" s="1"/>
  <c r="E53" i="5" s="1"/>
  <c r="C1" i="5"/>
  <c r="C2" i="5" s="1"/>
  <c r="C3" i="5" s="1"/>
  <c r="C4" i="5" s="1"/>
  <c r="C5" i="5" s="1"/>
  <c r="C6" i="5" s="1"/>
  <c r="C7" i="5" s="1"/>
  <c r="C8" i="5" s="1"/>
  <c r="C9" i="5" s="1"/>
  <c r="C10" i="5" s="1"/>
  <c r="C11" i="5" s="1"/>
  <c r="C12" i="5" s="1"/>
  <c r="C13" i="5" s="1"/>
  <c r="C14" i="5" s="1"/>
  <c r="C15" i="5" s="1"/>
  <c r="C16" i="5" s="1"/>
  <c r="C17" i="5" s="1"/>
  <c r="C18" i="5" s="1"/>
  <c r="C19" i="5" s="1"/>
  <c r="C20" i="5" s="1"/>
  <c r="C21" i="5" s="1"/>
  <c r="C22" i="5" s="1"/>
  <c r="C23" i="5" s="1"/>
  <c r="C24" i="5" s="1"/>
  <c r="C25" i="5" s="1"/>
  <c r="C26" i="5" s="1"/>
  <c r="C27" i="5" s="1"/>
  <c r="C28" i="5" s="1"/>
  <c r="C29" i="5" s="1"/>
  <c r="C30" i="5" s="1"/>
  <c r="C31" i="5" s="1"/>
  <c r="C32" i="5" s="1"/>
  <c r="C33" i="5" s="1"/>
  <c r="C34" i="5" s="1"/>
  <c r="C35" i="5" s="1"/>
  <c r="C36" i="5" s="1"/>
  <c r="C37" i="5" s="1"/>
  <c r="C38" i="5" s="1"/>
  <c r="C39" i="5" s="1"/>
  <c r="C40" i="5" s="1"/>
  <c r="C41" i="5" s="1"/>
  <c r="C42" i="5" s="1"/>
  <c r="C43" i="5" s="1"/>
  <c r="C44" i="5" s="1"/>
  <c r="C45" i="5" s="1"/>
  <c r="C46" i="5" s="1"/>
  <c r="C47" i="5" s="1"/>
  <c r="C48" i="5" s="1"/>
  <c r="C49" i="5" s="1"/>
  <c r="C50" i="5" s="1"/>
  <c r="C51" i="5" s="1"/>
  <c r="C52" i="5" s="1"/>
  <c r="C53" i="5" s="1"/>
  <c r="A1" i="5"/>
  <c r="E53" i="2"/>
  <c r="F70" i="2"/>
  <c r="G70" i="2"/>
  <c r="H70" i="2"/>
  <c r="I70" i="2"/>
  <c r="J70" i="2"/>
  <c r="F61" i="2" l="1"/>
  <c r="G61" i="2"/>
  <c r="H61" i="2"/>
  <c r="I61" i="2"/>
  <c r="J61" i="2"/>
  <c r="E61" i="2"/>
  <c r="F57" i="2"/>
  <c r="G57" i="2"/>
  <c r="H57" i="2"/>
  <c r="I57" i="2"/>
  <c r="J57" i="2"/>
  <c r="E57" i="2"/>
  <c r="F53" i="2"/>
  <c r="G53" i="2"/>
  <c r="H53" i="2"/>
  <c r="I53" i="2"/>
  <c r="J53" i="2"/>
  <c r="F39" i="2"/>
  <c r="G39" i="2"/>
  <c r="H39" i="2"/>
  <c r="I39" i="2"/>
  <c r="J39" i="2"/>
  <c r="I28" i="5"/>
  <c r="F54" i="2" l="1"/>
  <c r="M28" i="5"/>
  <c r="G54" i="2"/>
  <c r="Q28" i="5"/>
  <c r="H54" i="2"/>
  <c r="U28" i="5"/>
  <c r="I54" i="2"/>
  <c r="Y28" i="5"/>
  <c r="J54" i="2"/>
  <c r="AC28" i="5"/>
  <c r="E54" i="2"/>
  <c r="G295" i="4"/>
  <c r="G296" i="4"/>
  <c r="G297" i="4"/>
  <c r="G237" i="4"/>
  <c r="G238" i="4"/>
  <c r="G239" i="4"/>
  <c r="G240" i="4"/>
  <c r="G179" i="4"/>
  <c r="G180" i="4"/>
  <c r="G181" i="4"/>
  <c r="G121" i="4"/>
  <c r="G122" i="4"/>
  <c r="G123" i="4"/>
  <c r="G63" i="4"/>
  <c r="G64" i="4"/>
  <c r="G65" i="4"/>
  <c r="G5" i="4"/>
  <c r="G6" i="4"/>
  <c r="G7" i="4"/>
  <c r="F58" i="2" l="1"/>
  <c r="M43" i="5"/>
  <c r="G58" i="2"/>
  <c r="Q43" i="5"/>
  <c r="H58" i="2"/>
  <c r="U43" i="5"/>
  <c r="I58" i="2"/>
  <c r="Y43" i="5"/>
  <c r="J58" i="2"/>
  <c r="AC43" i="5"/>
  <c r="E58" i="2"/>
  <c r="I43" i="5"/>
  <c r="G175" i="4"/>
  <c r="G176" i="4"/>
  <c r="G171" i="4"/>
  <c r="G172" i="4"/>
  <c r="G173" i="4"/>
  <c r="G174" i="4"/>
  <c r="G170" i="4"/>
  <c r="G228" i="4"/>
  <c r="F62" i="2" l="1"/>
  <c r="F64" i="2" s="1"/>
  <c r="M47" i="5"/>
  <c r="G62" i="2"/>
  <c r="G64" i="2" s="1"/>
  <c r="Q47" i="5"/>
  <c r="H62" i="2"/>
  <c r="H64" i="2" s="1"/>
  <c r="U47" i="5"/>
  <c r="I62" i="2"/>
  <c r="I64" i="2" s="1"/>
  <c r="Y47" i="5"/>
  <c r="J62" i="2"/>
  <c r="J64" i="2" s="1"/>
  <c r="AC47" i="5"/>
  <c r="E62" i="2"/>
  <c r="E64" i="2" s="1"/>
  <c r="I47" i="5"/>
  <c r="G229" i="4"/>
  <c r="G230" i="4"/>
  <c r="G231" i="4"/>
  <c r="G232" i="4"/>
  <c r="G169" i="4"/>
  <c r="G119" i="4"/>
  <c r="G120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7" i="4"/>
  <c r="G158" i="4"/>
  <c r="G159" i="4"/>
  <c r="G160" i="4"/>
  <c r="G161" i="4"/>
  <c r="G162" i="4"/>
  <c r="G163" i="4"/>
  <c r="G164" i="4"/>
  <c r="G165" i="4"/>
  <c r="G166" i="4"/>
  <c r="G167" i="4"/>
  <c r="G168" i="4"/>
  <c r="G118" i="4"/>
  <c r="G117" i="4"/>
  <c r="G345" i="4" l="1"/>
  <c r="G346" i="4"/>
  <c r="G347" i="4"/>
  <c r="G348" i="4"/>
  <c r="G344" i="4"/>
  <c r="G292" i="4"/>
  <c r="G293" i="4"/>
  <c r="G294" i="4"/>
  <c r="G298" i="4"/>
  <c r="G299" i="4"/>
  <c r="G300" i="4"/>
  <c r="G301" i="4"/>
  <c r="G302" i="4"/>
  <c r="G303" i="4"/>
  <c r="G304" i="4"/>
  <c r="G305" i="4"/>
  <c r="G306" i="4"/>
  <c r="G307" i="4"/>
  <c r="G308" i="4"/>
  <c r="G309" i="4"/>
  <c r="G310" i="4"/>
  <c r="G311" i="4"/>
  <c r="G312" i="4"/>
  <c r="G313" i="4"/>
  <c r="G314" i="4"/>
  <c r="G315" i="4"/>
  <c r="G316" i="4"/>
  <c r="G317" i="4"/>
  <c r="G318" i="4"/>
  <c r="G319" i="4"/>
  <c r="G320" i="4"/>
  <c r="G321" i="4"/>
  <c r="G322" i="4"/>
  <c r="G323" i="4"/>
  <c r="G324" i="4"/>
  <c r="G325" i="4"/>
  <c r="G326" i="4"/>
  <c r="G327" i="4"/>
  <c r="G328" i="4"/>
  <c r="G329" i="4"/>
  <c r="G330" i="4"/>
  <c r="G331" i="4"/>
  <c r="G332" i="4"/>
  <c r="G333" i="4"/>
  <c r="G334" i="4"/>
  <c r="G335" i="4"/>
  <c r="G336" i="4"/>
  <c r="G337" i="4"/>
  <c r="G338" i="4"/>
  <c r="G339" i="4"/>
  <c r="G340" i="4"/>
  <c r="G341" i="4"/>
  <c r="G342" i="4"/>
  <c r="G343" i="4"/>
  <c r="G291" i="4"/>
  <c r="G287" i="4"/>
  <c r="G288" i="4"/>
  <c r="G289" i="4"/>
  <c r="G290" i="4"/>
  <c r="G286" i="4"/>
  <c r="G234" i="4"/>
  <c r="G235" i="4"/>
  <c r="G236" i="4"/>
  <c r="G241" i="4"/>
  <c r="G242" i="4"/>
  <c r="G243" i="4"/>
  <c r="G244" i="4"/>
  <c r="G245" i="4"/>
  <c r="G246" i="4"/>
  <c r="G247" i="4"/>
  <c r="G248" i="4"/>
  <c r="G249" i="4"/>
  <c r="G250" i="4"/>
  <c r="G251" i="4"/>
  <c r="G252" i="4"/>
  <c r="G253" i="4"/>
  <c r="G254" i="4"/>
  <c r="G255" i="4"/>
  <c r="G256" i="4"/>
  <c r="G257" i="4"/>
  <c r="G258" i="4"/>
  <c r="G259" i="4"/>
  <c r="G260" i="4"/>
  <c r="G261" i="4"/>
  <c r="G262" i="4"/>
  <c r="G263" i="4"/>
  <c r="G264" i="4"/>
  <c r="G265" i="4"/>
  <c r="G266" i="4"/>
  <c r="G267" i="4"/>
  <c r="G268" i="4"/>
  <c r="G269" i="4"/>
  <c r="G270" i="4"/>
  <c r="G271" i="4"/>
  <c r="G272" i="4"/>
  <c r="G273" i="4"/>
  <c r="G274" i="4"/>
  <c r="G275" i="4"/>
  <c r="G276" i="4"/>
  <c r="G277" i="4"/>
  <c r="G278" i="4"/>
  <c r="G279" i="4"/>
  <c r="G280" i="4"/>
  <c r="G281" i="4"/>
  <c r="G282" i="4"/>
  <c r="G283" i="4"/>
  <c r="G284" i="4"/>
  <c r="G285" i="4"/>
  <c r="G233" i="4"/>
  <c r="G177" i="4"/>
  <c r="G178" i="4"/>
  <c r="G182" i="4"/>
  <c r="G183" i="4"/>
  <c r="G184" i="4"/>
  <c r="G185" i="4"/>
  <c r="G186" i="4"/>
  <c r="G187" i="4"/>
  <c r="G188" i="4"/>
  <c r="G189" i="4"/>
  <c r="G190" i="4"/>
  <c r="G191" i="4"/>
  <c r="G192" i="4"/>
  <c r="G193" i="4"/>
  <c r="G194" i="4"/>
  <c r="G195" i="4"/>
  <c r="G196" i="4"/>
  <c r="G197" i="4"/>
  <c r="G198" i="4"/>
  <c r="G199" i="4"/>
  <c r="G200" i="4"/>
  <c r="G201" i="4"/>
  <c r="G202" i="4"/>
  <c r="G203" i="4"/>
  <c r="G204" i="4"/>
  <c r="G205" i="4"/>
  <c r="G206" i="4"/>
  <c r="G207" i="4"/>
  <c r="G208" i="4"/>
  <c r="G209" i="4"/>
  <c r="G210" i="4"/>
  <c r="G211" i="4"/>
  <c r="G212" i="4"/>
  <c r="G213" i="4"/>
  <c r="G214" i="4"/>
  <c r="G215" i="4"/>
  <c r="G216" i="4"/>
  <c r="G217" i="4"/>
  <c r="G218" i="4"/>
  <c r="G219" i="4"/>
  <c r="G220" i="4"/>
  <c r="G221" i="4"/>
  <c r="G222" i="4"/>
  <c r="G223" i="4"/>
  <c r="G224" i="4"/>
  <c r="G225" i="4"/>
  <c r="G226" i="4"/>
  <c r="G227" i="4"/>
  <c r="G113" i="4"/>
  <c r="G114" i="4"/>
  <c r="G115" i="4"/>
  <c r="G116" i="4"/>
  <c r="G112" i="4"/>
  <c r="G60" i="4"/>
  <c r="G61" i="4"/>
  <c r="G62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59" i="4"/>
  <c r="G55" i="4"/>
  <c r="G56" i="4"/>
  <c r="G57" i="4"/>
  <c r="G58" i="4"/>
  <c r="G54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7" i="4"/>
  <c r="G48" i="4"/>
  <c r="G49" i="4"/>
  <c r="G50" i="4"/>
  <c r="G51" i="4"/>
  <c r="G52" i="4"/>
  <c r="G53" i="4"/>
  <c r="G2" i="4"/>
  <c r="G3" i="4"/>
  <c r="G4" i="4"/>
  <c r="G8" i="4"/>
  <c r="G9" i="4"/>
  <c r="G1" i="4"/>
  <c r="C1" i="4"/>
  <c r="C2" i="4" s="1"/>
  <c r="C3" i="4" s="1"/>
  <c r="C4" i="4" s="1"/>
  <c r="A1" i="4"/>
  <c r="A2" i="4" s="1"/>
  <c r="A3" i="4" s="1"/>
  <c r="A4" i="4" s="1"/>
  <c r="A8" i="4" l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5" i="4"/>
  <c r="C8" i="4"/>
  <c r="C5" i="4"/>
  <c r="I1" i="4"/>
  <c r="I2" i="4"/>
  <c r="I3" i="4"/>
  <c r="A66" i="4" l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63" i="4"/>
  <c r="C6" i="4"/>
  <c r="C7" i="4" s="1"/>
  <c r="A6" i="4"/>
  <c r="I5" i="4"/>
  <c r="I4" i="4"/>
  <c r="A124" i="4" l="1"/>
  <c r="A125" i="4" s="1"/>
  <c r="A126" i="4" s="1"/>
  <c r="A127" i="4" s="1"/>
  <c r="A121" i="4"/>
  <c r="A64" i="4"/>
  <c r="A7" i="4"/>
  <c r="I7" i="4" s="1"/>
  <c r="I6" i="4"/>
  <c r="I8" i="4"/>
  <c r="A122" i="4" l="1"/>
  <c r="A65" i="4"/>
  <c r="A128" i="4"/>
  <c r="C9" i="4"/>
  <c r="I9" i="4" s="1"/>
  <c r="A123" i="4" l="1"/>
  <c r="A129" i="4"/>
  <c r="C10" i="4"/>
  <c r="I10" i="4" s="1"/>
  <c r="A130" i="4" l="1"/>
  <c r="C11" i="4"/>
  <c r="I11" i="4" s="1"/>
  <c r="A131" i="4" l="1"/>
  <c r="C12" i="4"/>
  <c r="I12" i="4" s="1"/>
  <c r="A132" i="4" l="1"/>
  <c r="C13" i="4"/>
  <c r="I13" i="4" s="1"/>
  <c r="O8" i="2"/>
  <c r="O7" i="2"/>
  <c r="O6" i="2"/>
  <c r="A133" i="4" l="1"/>
  <c r="C14" i="4"/>
  <c r="I14" i="4" s="1"/>
  <c r="O9" i="2"/>
  <c r="O10" i="2"/>
  <c r="O11" i="2"/>
  <c r="O12" i="2"/>
  <c r="O36" i="2"/>
  <c r="A134" i="4" l="1"/>
  <c r="C15" i="4"/>
  <c r="I15" i="4" s="1"/>
  <c r="O24" i="2"/>
  <c r="O32" i="2" s="1"/>
  <c r="A135" i="4" l="1"/>
  <c r="C16" i="4"/>
  <c r="I16" i="4" s="1"/>
  <c r="A136" i="4" l="1"/>
  <c r="C17" i="4"/>
  <c r="I17" i="4" s="1"/>
  <c r="A137" i="4" l="1"/>
  <c r="C18" i="4"/>
  <c r="I18" i="4" s="1"/>
  <c r="A138" i="4" l="1"/>
  <c r="C19" i="4"/>
  <c r="I19" i="4" s="1"/>
  <c r="A139" i="4" l="1"/>
  <c r="C20" i="4"/>
  <c r="I20" i="4" s="1"/>
  <c r="A140" i="4" l="1"/>
  <c r="C21" i="4"/>
  <c r="I21" i="4" s="1"/>
  <c r="A141" i="4" l="1"/>
  <c r="C22" i="4"/>
  <c r="I22" i="4" s="1"/>
  <c r="A142" i="4" l="1"/>
  <c r="C23" i="4"/>
  <c r="I23" i="4" s="1"/>
  <c r="A143" i="4" l="1"/>
  <c r="C24" i="4"/>
  <c r="I24" i="4" s="1"/>
  <c r="A144" i="4" l="1"/>
  <c r="C25" i="4"/>
  <c r="I25" i="4" s="1"/>
  <c r="A145" i="4" l="1"/>
  <c r="C26" i="4"/>
  <c r="I26" i="4" s="1"/>
  <c r="A146" i="4" l="1"/>
  <c r="C27" i="4"/>
  <c r="I27" i="4" s="1"/>
  <c r="A147" i="4" l="1"/>
  <c r="C28" i="4"/>
  <c r="I28" i="4" s="1"/>
  <c r="A148" i="4" l="1"/>
  <c r="C29" i="4"/>
  <c r="I29" i="4" s="1"/>
  <c r="A149" i="4" l="1"/>
  <c r="C30" i="4"/>
  <c r="I30" i="4" s="1"/>
  <c r="A150" i="4" l="1"/>
  <c r="C31" i="4"/>
  <c r="I31" i="4" s="1"/>
  <c r="A151" i="4" l="1"/>
  <c r="C32" i="4"/>
  <c r="I32" i="4" s="1"/>
  <c r="A152" i="4" l="1"/>
  <c r="C33" i="4"/>
  <c r="I33" i="4" s="1"/>
  <c r="A153" i="4" l="1"/>
  <c r="C34" i="4"/>
  <c r="I34" i="4" s="1"/>
  <c r="A154" i="4" l="1"/>
  <c r="C35" i="4"/>
  <c r="I35" i="4" s="1"/>
  <c r="A155" i="4" l="1"/>
  <c r="C36" i="4"/>
  <c r="I36" i="4" s="1"/>
  <c r="A156" i="4" l="1"/>
  <c r="C37" i="4"/>
  <c r="I37" i="4" s="1"/>
  <c r="A157" i="4" l="1"/>
  <c r="C38" i="4"/>
  <c r="I38" i="4" s="1"/>
  <c r="A158" i="4" l="1"/>
  <c r="C39" i="4"/>
  <c r="I39" i="4" s="1"/>
  <c r="A159" i="4" l="1"/>
  <c r="C40" i="4"/>
  <c r="I40" i="4" s="1"/>
  <c r="A160" i="4" l="1"/>
  <c r="C41" i="4"/>
  <c r="I41" i="4" s="1"/>
  <c r="A161" i="4" l="1"/>
  <c r="C42" i="4"/>
  <c r="I42" i="4" s="1"/>
  <c r="A162" i="4" l="1"/>
  <c r="C43" i="4"/>
  <c r="I43" i="4" s="1"/>
  <c r="A163" i="4" l="1"/>
  <c r="C44" i="4"/>
  <c r="I44" i="4" s="1"/>
  <c r="A164" i="4" l="1"/>
  <c r="C45" i="4"/>
  <c r="I45" i="4" s="1"/>
  <c r="A165" i="4" l="1"/>
  <c r="C46" i="4"/>
  <c r="I46" i="4" s="1"/>
  <c r="A166" i="4" l="1"/>
  <c r="C47" i="4"/>
  <c r="I47" i="4" s="1"/>
  <c r="A167" i="4" l="1"/>
  <c r="C48" i="4"/>
  <c r="I48" i="4" s="1"/>
  <c r="A168" i="4" l="1"/>
  <c r="C49" i="4"/>
  <c r="I49" i="4" s="1"/>
  <c r="A169" i="4" l="1"/>
  <c r="C50" i="4"/>
  <c r="I50" i="4" s="1"/>
  <c r="A170" i="4" l="1"/>
  <c r="C51" i="4"/>
  <c r="I51" i="4" s="1"/>
  <c r="A171" i="4" l="1"/>
  <c r="C52" i="4"/>
  <c r="I52" i="4" s="1"/>
  <c r="A172" i="4" l="1"/>
  <c r="C53" i="4"/>
  <c r="I53" i="4" s="1"/>
  <c r="A173" i="4" l="1"/>
  <c r="C54" i="4"/>
  <c r="I54" i="4" s="1"/>
  <c r="A174" i="4" l="1"/>
  <c r="C55" i="4"/>
  <c r="I55" i="4" s="1"/>
  <c r="A175" i="4" l="1"/>
  <c r="C56" i="4"/>
  <c r="I56" i="4" s="1"/>
  <c r="A176" i="4" l="1"/>
  <c r="C57" i="4"/>
  <c r="I57" i="4" s="1"/>
  <c r="A177" i="4" l="1"/>
  <c r="C58" i="4"/>
  <c r="I58" i="4" s="1"/>
  <c r="A178" i="4" l="1"/>
  <c r="A179" i="4" s="1"/>
  <c r="C59" i="4"/>
  <c r="I59" i="4" s="1"/>
  <c r="A180" i="4" l="1"/>
  <c r="A182" i="4"/>
  <c r="C60" i="4"/>
  <c r="I60" i="4" s="1"/>
  <c r="A181" i="4" l="1"/>
  <c r="A183" i="4"/>
  <c r="C61" i="4"/>
  <c r="I61" i="4" s="1"/>
  <c r="A184" i="4" l="1"/>
  <c r="C62" i="4"/>
  <c r="I62" i="4" l="1"/>
  <c r="C63" i="4"/>
  <c r="A185" i="4"/>
  <c r="C66" i="4"/>
  <c r="I66" i="4" s="1"/>
  <c r="C64" i="4" l="1"/>
  <c r="I63" i="4"/>
  <c r="A186" i="4"/>
  <c r="C67" i="4"/>
  <c r="I67" i="4" s="1"/>
  <c r="C65" i="4" l="1"/>
  <c r="I65" i="4" s="1"/>
  <c r="I64" i="4"/>
  <c r="A187" i="4"/>
  <c r="C68" i="4"/>
  <c r="I68" i="4" s="1"/>
  <c r="A188" i="4" l="1"/>
  <c r="C69" i="4"/>
  <c r="I69" i="4" s="1"/>
  <c r="A189" i="4" l="1"/>
  <c r="C70" i="4"/>
  <c r="I70" i="4" s="1"/>
  <c r="A190" i="4" l="1"/>
  <c r="C71" i="4"/>
  <c r="I71" i="4" s="1"/>
  <c r="A191" i="4" l="1"/>
  <c r="C72" i="4"/>
  <c r="I72" i="4" s="1"/>
  <c r="A192" i="4" l="1"/>
  <c r="C73" i="4"/>
  <c r="I73" i="4" s="1"/>
  <c r="A193" i="4" l="1"/>
  <c r="C74" i="4"/>
  <c r="I74" i="4" s="1"/>
  <c r="A194" i="4" l="1"/>
  <c r="C75" i="4"/>
  <c r="I75" i="4" s="1"/>
  <c r="A195" i="4" l="1"/>
  <c r="C76" i="4"/>
  <c r="I76" i="4" s="1"/>
  <c r="A196" i="4" l="1"/>
  <c r="C77" i="4"/>
  <c r="I77" i="4" s="1"/>
  <c r="A197" i="4" l="1"/>
  <c r="C78" i="4"/>
  <c r="I78" i="4" s="1"/>
  <c r="A198" i="4" l="1"/>
  <c r="C79" i="4"/>
  <c r="I79" i="4" s="1"/>
  <c r="A199" i="4" l="1"/>
  <c r="C80" i="4"/>
  <c r="I80" i="4" s="1"/>
  <c r="A200" i="4" l="1"/>
  <c r="C81" i="4"/>
  <c r="I81" i="4" s="1"/>
  <c r="A201" i="4" l="1"/>
  <c r="C82" i="4"/>
  <c r="I82" i="4" s="1"/>
  <c r="A202" i="4" l="1"/>
  <c r="C83" i="4"/>
  <c r="I83" i="4" s="1"/>
  <c r="A203" i="4" l="1"/>
  <c r="C84" i="4"/>
  <c r="I84" i="4" s="1"/>
  <c r="A204" i="4" l="1"/>
  <c r="C85" i="4"/>
  <c r="I85" i="4" s="1"/>
  <c r="A205" i="4" l="1"/>
  <c r="C86" i="4"/>
  <c r="I86" i="4" s="1"/>
  <c r="A206" i="4" l="1"/>
  <c r="C87" i="4"/>
  <c r="I87" i="4" s="1"/>
  <c r="A207" i="4" l="1"/>
  <c r="C88" i="4"/>
  <c r="I88" i="4" s="1"/>
  <c r="A208" i="4" l="1"/>
  <c r="C89" i="4"/>
  <c r="I89" i="4" s="1"/>
  <c r="A209" i="4" l="1"/>
  <c r="C90" i="4"/>
  <c r="I90" i="4" s="1"/>
  <c r="A210" i="4" l="1"/>
  <c r="C91" i="4"/>
  <c r="I91" i="4" s="1"/>
  <c r="A211" i="4" l="1"/>
  <c r="C92" i="4"/>
  <c r="I92" i="4" s="1"/>
  <c r="A212" i="4" l="1"/>
  <c r="C93" i="4"/>
  <c r="I93" i="4" s="1"/>
  <c r="A213" i="4" l="1"/>
  <c r="C94" i="4"/>
  <c r="I94" i="4" s="1"/>
  <c r="A214" i="4" l="1"/>
  <c r="C95" i="4"/>
  <c r="I95" i="4" s="1"/>
  <c r="A215" i="4" l="1"/>
  <c r="C96" i="4"/>
  <c r="I96" i="4" s="1"/>
  <c r="A216" i="4" l="1"/>
  <c r="C97" i="4"/>
  <c r="I97" i="4" s="1"/>
  <c r="A217" i="4" l="1"/>
  <c r="C98" i="4"/>
  <c r="I98" i="4" s="1"/>
  <c r="A218" i="4" l="1"/>
  <c r="C99" i="4"/>
  <c r="I99" i="4" s="1"/>
  <c r="A219" i="4" l="1"/>
  <c r="C100" i="4"/>
  <c r="I100" i="4" s="1"/>
  <c r="A220" i="4" l="1"/>
  <c r="C101" i="4"/>
  <c r="I101" i="4" s="1"/>
  <c r="A221" i="4" l="1"/>
  <c r="C102" i="4"/>
  <c r="I102" i="4" s="1"/>
  <c r="A222" i="4" l="1"/>
  <c r="C103" i="4"/>
  <c r="I103" i="4" s="1"/>
  <c r="A223" i="4" l="1"/>
  <c r="C104" i="4"/>
  <c r="I104" i="4" s="1"/>
  <c r="A224" i="4" l="1"/>
  <c r="C105" i="4"/>
  <c r="I105" i="4" s="1"/>
  <c r="A225" i="4" l="1"/>
  <c r="C106" i="4"/>
  <c r="I106" i="4" s="1"/>
  <c r="A226" i="4" l="1"/>
  <c r="C107" i="4"/>
  <c r="I107" i="4" s="1"/>
  <c r="A227" i="4" l="1"/>
  <c r="C108" i="4"/>
  <c r="I108" i="4" s="1"/>
  <c r="A228" i="4" l="1"/>
  <c r="C109" i="4"/>
  <c r="I109" i="4" s="1"/>
  <c r="A229" i="4" l="1"/>
  <c r="C110" i="4"/>
  <c r="I110" i="4" s="1"/>
  <c r="A230" i="4" l="1"/>
  <c r="C111" i="4"/>
  <c r="I111" i="4" s="1"/>
  <c r="A231" i="4" l="1"/>
  <c r="C112" i="4"/>
  <c r="I112" i="4" s="1"/>
  <c r="A232" i="4" l="1"/>
  <c r="C113" i="4"/>
  <c r="I113" i="4" s="1"/>
  <c r="A233" i="4" l="1"/>
  <c r="C114" i="4"/>
  <c r="I114" i="4" s="1"/>
  <c r="A234" i="4" l="1"/>
  <c r="C115" i="4"/>
  <c r="I115" i="4" s="1"/>
  <c r="A235" i="4" l="1"/>
  <c r="C116" i="4"/>
  <c r="I116" i="4" s="1"/>
  <c r="A236" i="4" l="1"/>
  <c r="A237" i="4" s="1"/>
  <c r="C117" i="4"/>
  <c r="I117" i="4" s="1"/>
  <c r="A238" i="4" l="1"/>
  <c r="C118" i="4"/>
  <c r="I118" i="4" s="1"/>
  <c r="A239" i="4" l="1"/>
  <c r="C119" i="4"/>
  <c r="I119" i="4" s="1"/>
  <c r="A240" i="4" l="1"/>
  <c r="A241" i="4" s="1"/>
  <c r="A242" i="4" s="1"/>
  <c r="C120" i="4"/>
  <c r="I120" i="4" l="1"/>
  <c r="C121" i="4"/>
  <c r="A243" i="4"/>
  <c r="C124" i="4"/>
  <c r="I124" i="4" s="1"/>
  <c r="C122" i="4" l="1"/>
  <c r="I121" i="4"/>
  <c r="A244" i="4"/>
  <c r="C125" i="4"/>
  <c r="I125" i="4" s="1"/>
  <c r="C123" i="4" l="1"/>
  <c r="I123" i="4" s="1"/>
  <c r="I122" i="4"/>
  <c r="A245" i="4"/>
  <c r="C126" i="4"/>
  <c r="I126" i="4" s="1"/>
  <c r="A246" i="4" l="1"/>
  <c r="C127" i="4"/>
  <c r="I127" i="4" s="1"/>
  <c r="A247" i="4" l="1"/>
  <c r="C128" i="4"/>
  <c r="I128" i="4" s="1"/>
  <c r="A248" i="4" l="1"/>
  <c r="C129" i="4"/>
  <c r="I129" i="4" s="1"/>
  <c r="A249" i="4" l="1"/>
  <c r="C130" i="4"/>
  <c r="I130" i="4" s="1"/>
  <c r="A250" i="4" l="1"/>
  <c r="C131" i="4"/>
  <c r="I131" i="4" s="1"/>
  <c r="A251" i="4" l="1"/>
  <c r="C132" i="4"/>
  <c r="I132" i="4" s="1"/>
  <c r="A252" i="4" l="1"/>
  <c r="C133" i="4"/>
  <c r="I133" i="4" s="1"/>
  <c r="A253" i="4" l="1"/>
  <c r="C134" i="4"/>
  <c r="I134" i="4" s="1"/>
  <c r="A254" i="4" l="1"/>
  <c r="C135" i="4"/>
  <c r="I135" i="4" s="1"/>
  <c r="A255" i="4" l="1"/>
  <c r="C136" i="4"/>
  <c r="I136" i="4" s="1"/>
  <c r="A256" i="4" l="1"/>
  <c r="C137" i="4"/>
  <c r="I137" i="4" s="1"/>
  <c r="A257" i="4" l="1"/>
  <c r="C138" i="4"/>
  <c r="I138" i="4" s="1"/>
  <c r="A258" i="4" l="1"/>
  <c r="C139" i="4"/>
  <c r="I139" i="4" s="1"/>
  <c r="A259" i="4" l="1"/>
  <c r="C140" i="4"/>
  <c r="I140" i="4" s="1"/>
  <c r="A260" i="4" l="1"/>
  <c r="C141" i="4"/>
  <c r="I141" i="4" s="1"/>
  <c r="A261" i="4" l="1"/>
  <c r="C142" i="4"/>
  <c r="I142" i="4" s="1"/>
  <c r="A262" i="4" l="1"/>
  <c r="C143" i="4"/>
  <c r="I143" i="4" s="1"/>
  <c r="A263" i="4" l="1"/>
  <c r="C144" i="4"/>
  <c r="I144" i="4" s="1"/>
  <c r="A264" i="4" l="1"/>
  <c r="C145" i="4"/>
  <c r="I145" i="4" s="1"/>
  <c r="A265" i="4" l="1"/>
  <c r="C146" i="4"/>
  <c r="I146" i="4" s="1"/>
  <c r="A266" i="4" l="1"/>
  <c r="C147" i="4"/>
  <c r="I147" i="4" s="1"/>
  <c r="A267" i="4" l="1"/>
  <c r="C148" i="4"/>
  <c r="I148" i="4" s="1"/>
  <c r="A268" i="4" l="1"/>
  <c r="C149" i="4"/>
  <c r="I149" i="4" s="1"/>
  <c r="A269" i="4" l="1"/>
  <c r="C150" i="4"/>
  <c r="I150" i="4" s="1"/>
  <c r="A270" i="4" l="1"/>
  <c r="C151" i="4"/>
  <c r="I151" i="4" s="1"/>
  <c r="A271" i="4" l="1"/>
  <c r="C152" i="4"/>
  <c r="I152" i="4" s="1"/>
  <c r="A272" i="4" l="1"/>
  <c r="C153" i="4"/>
  <c r="I153" i="4" s="1"/>
  <c r="A273" i="4" l="1"/>
  <c r="C154" i="4"/>
  <c r="I154" i="4" s="1"/>
  <c r="A274" i="4" l="1"/>
  <c r="C155" i="4"/>
  <c r="I155" i="4" s="1"/>
  <c r="A275" i="4" l="1"/>
  <c r="C156" i="4"/>
  <c r="I156" i="4" s="1"/>
  <c r="A276" i="4" l="1"/>
  <c r="C157" i="4"/>
  <c r="I157" i="4" s="1"/>
  <c r="A277" i="4" l="1"/>
  <c r="C158" i="4"/>
  <c r="I158" i="4" s="1"/>
  <c r="A278" i="4" l="1"/>
  <c r="C159" i="4"/>
  <c r="I159" i="4" s="1"/>
  <c r="A279" i="4" l="1"/>
  <c r="C160" i="4"/>
  <c r="I160" i="4" s="1"/>
  <c r="A280" i="4" l="1"/>
  <c r="C161" i="4"/>
  <c r="I161" i="4" s="1"/>
  <c r="A281" i="4" l="1"/>
  <c r="C162" i="4"/>
  <c r="I162" i="4" s="1"/>
  <c r="A282" i="4" l="1"/>
  <c r="C163" i="4"/>
  <c r="I163" i="4" s="1"/>
  <c r="A283" i="4" l="1"/>
  <c r="C164" i="4"/>
  <c r="I164" i="4" s="1"/>
  <c r="A284" i="4" l="1"/>
  <c r="C165" i="4"/>
  <c r="I165" i="4" s="1"/>
  <c r="A285" i="4" l="1"/>
  <c r="C166" i="4"/>
  <c r="I166" i="4" s="1"/>
  <c r="A286" i="4" l="1"/>
  <c r="C167" i="4"/>
  <c r="I167" i="4" s="1"/>
  <c r="A287" i="4" l="1"/>
  <c r="C168" i="4"/>
  <c r="I168" i="4" s="1"/>
  <c r="A288" i="4" l="1"/>
  <c r="C169" i="4"/>
  <c r="I169" i="4" s="1"/>
  <c r="A289" i="4" l="1"/>
  <c r="C170" i="4"/>
  <c r="I170" i="4" s="1"/>
  <c r="A290" i="4" l="1"/>
  <c r="C171" i="4"/>
  <c r="I171" i="4" s="1"/>
  <c r="A291" i="4" l="1"/>
  <c r="C172" i="4"/>
  <c r="I172" i="4" s="1"/>
  <c r="A292" i="4" l="1"/>
  <c r="C173" i="4"/>
  <c r="I173" i="4" s="1"/>
  <c r="A293" i="4" l="1"/>
  <c r="C174" i="4"/>
  <c r="I174" i="4" s="1"/>
  <c r="A294" i="4" l="1"/>
  <c r="A295" i="4" s="1"/>
  <c r="C175" i="4"/>
  <c r="I175" i="4" s="1"/>
  <c r="A296" i="4" l="1"/>
  <c r="A298" i="4"/>
  <c r="C176" i="4"/>
  <c r="I176" i="4" s="1"/>
  <c r="A297" i="4" l="1"/>
  <c r="A299" i="4"/>
  <c r="C177" i="4"/>
  <c r="I177" i="4" s="1"/>
  <c r="A300" i="4" l="1"/>
  <c r="C178" i="4"/>
  <c r="I178" i="4" l="1"/>
  <c r="C179" i="4"/>
  <c r="A301" i="4"/>
  <c r="C182" i="4"/>
  <c r="I182" i="4" s="1"/>
  <c r="C180" i="4" l="1"/>
  <c r="I179" i="4"/>
  <c r="A302" i="4"/>
  <c r="C183" i="4"/>
  <c r="I183" i="4" s="1"/>
  <c r="C181" i="4" l="1"/>
  <c r="I181" i="4" s="1"/>
  <c r="I180" i="4"/>
  <c r="A303" i="4"/>
  <c r="C184" i="4"/>
  <c r="I184" i="4" s="1"/>
  <c r="A304" i="4" l="1"/>
  <c r="C185" i="4"/>
  <c r="I185" i="4" s="1"/>
  <c r="A305" i="4" l="1"/>
  <c r="C186" i="4"/>
  <c r="I186" i="4" s="1"/>
  <c r="A306" i="4" l="1"/>
  <c r="C187" i="4"/>
  <c r="I187" i="4" s="1"/>
  <c r="A307" i="4" l="1"/>
  <c r="C188" i="4"/>
  <c r="I188" i="4" s="1"/>
  <c r="A308" i="4" l="1"/>
  <c r="C189" i="4"/>
  <c r="I189" i="4" s="1"/>
  <c r="A309" i="4" l="1"/>
  <c r="C190" i="4"/>
  <c r="I190" i="4" s="1"/>
  <c r="A310" i="4" l="1"/>
  <c r="C191" i="4"/>
  <c r="I191" i="4" s="1"/>
  <c r="A311" i="4" l="1"/>
  <c r="C192" i="4"/>
  <c r="I192" i="4" s="1"/>
  <c r="A312" i="4" l="1"/>
  <c r="C193" i="4"/>
  <c r="I193" i="4" s="1"/>
  <c r="A313" i="4" l="1"/>
  <c r="C194" i="4"/>
  <c r="I194" i="4" s="1"/>
  <c r="A314" i="4" l="1"/>
  <c r="C195" i="4"/>
  <c r="I195" i="4" s="1"/>
  <c r="A315" i="4" l="1"/>
  <c r="C196" i="4"/>
  <c r="I196" i="4" s="1"/>
  <c r="A316" i="4" l="1"/>
  <c r="C197" i="4"/>
  <c r="I197" i="4" s="1"/>
  <c r="A317" i="4" l="1"/>
  <c r="C198" i="4"/>
  <c r="I198" i="4" s="1"/>
  <c r="A318" i="4" l="1"/>
  <c r="C199" i="4"/>
  <c r="I199" i="4" s="1"/>
  <c r="A319" i="4" l="1"/>
  <c r="C200" i="4"/>
  <c r="I200" i="4" s="1"/>
  <c r="A320" i="4" l="1"/>
  <c r="C201" i="4"/>
  <c r="I201" i="4" s="1"/>
  <c r="A321" i="4" l="1"/>
  <c r="C202" i="4"/>
  <c r="I202" i="4" s="1"/>
  <c r="A322" i="4" l="1"/>
  <c r="C203" i="4"/>
  <c r="I203" i="4" s="1"/>
  <c r="A323" i="4" l="1"/>
  <c r="C204" i="4"/>
  <c r="I204" i="4" s="1"/>
  <c r="A324" i="4" l="1"/>
  <c r="C205" i="4"/>
  <c r="I205" i="4" s="1"/>
  <c r="A325" i="4" l="1"/>
  <c r="C206" i="4"/>
  <c r="I206" i="4" s="1"/>
  <c r="A326" i="4" l="1"/>
  <c r="C207" i="4"/>
  <c r="I207" i="4" s="1"/>
  <c r="A327" i="4" l="1"/>
  <c r="C208" i="4"/>
  <c r="I208" i="4" s="1"/>
  <c r="A328" i="4" l="1"/>
  <c r="C209" i="4"/>
  <c r="I209" i="4" s="1"/>
  <c r="A329" i="4" l="1"/>
  <c r="C210" i="4"/>
  <c r="I210" i="4" s="1"/>
  <c r="A330" i="4" l="1"/>
  <c r="C211" i="4"/>
  <c r="I211" i="4" s="1"/>
  <c r="A331" i="4" l="1"/>
  <c r="C212" i="4"/>
  <c r="I212" i="4" s="1"/>
  <c r="A332" i="4" l="1"/>
  <c r="C213" i="4"/>
  <c r="I213" i="4" s="1"/>
  <c r="A333" i="4" l="1"/>
  <c r="C214" i="4"/>
  <c r="I214" i="4" s="1"/>
  <c r="A334" i="4" l="1"/>
  <c r="C215" i="4"/>
  <c r="I215" i="4" s="1"/>
  <c r="A335" i="4" l="1"/>
  <c r="C216" i="4"/>
  <c r="I216" i="4" s="1"/>
  <c r="A336" i="4" l="1"/>
  <c r="C217" i="4"/>
  <c r="I217" i="4" s="1"/>
  <c r="A337" i="4" l="1"/>
  <c r="C218" i="4"/>
  <c r="I218" i="4" s="1"/>
  <c r="A338" i="4" l="1"/>
  <c r="C219" i="4"/>
  <c r="I219" i="4" s="1"/>
  <c r="A339" i="4" l="1"/>
  <c r="C220" i="4"/>
  <c r="I220" i="4" s="1"/>
  <c r="A340" i="4" l="1"/>
  <c r="C221" i="4"/>
  <c r="I221" i="4" s="1"/>
  <c r="A341" i="4" l="1"/>
  <c r="C222" i="4"/>
  <c r="I222" i="4" s="1"/>
  <c r="A342" i="4" l="1"/>
  <c r="C223" i="4"/>
  <c r="I223" i="4" s="1"/>
  <c r="A343" i="4" l="1"/>
  <c r="C224" i="4"/>
  <c r="I224" i="4" s="1"/>
  <c r="A344" i="4" l="1"/>
  <c r="C225" i="4"/>
  <c r="I225" i="4" s="1"/>
  <c r="A345" i="4" l="1"/>
  <c r="C226" i="4"/>
  <c r="I226" i="4" s="1"/>
  <c r="A346" i="4" l="1"/>
  <c r="C227" i="4"/>
  <c r="I227" i="4" s="1"/>
  <c r="A347" i="4" l="1"/>
  <c r="C228" i="4"/>
  <c r="I228" i="4" s="1"/>
  <c r="A348" i="4" l="1"/>
  <c r="C229" i="4"/>
  <c r="I229" i="4" s="1"/>
  <c r="C230" i="4" l="1"/>
  <c r="I230" i="4" s="1"/>
  <c r="C231" i="4" l="1"/>
  <c r="I231" i="4" s="1"/>
  <c r="C232" i="4" l="1"/>
  <c r="I232" i="4" s="1"/>
  <c r="C233" i="4" l="1"/>
  <c r="I233" i="4" s="1"/>
  <c r="C234" i="4" l="1"/>
  <c r="I234" i="4" s="1"/>
  <c r="C235" i="4" l="1"/>
  <c r="I235" i="4" s="1"/>
  <c r="C236" i="4" l="1"/>
  <c r="I236" i="4" l="1"/>
  <c r="C237" i="4"/>
  <c r="C238" i="4" l="1"/>
  <c r="I237" i="4"/>
  <c r="C239" i="4" l="1"/>
  <c r="I238" i="4"/>
  <c r="C240" i="4" l="1"/>
  <c r="I239" i="4"/>
  <c r="I240" i="4" l="1"/>
  <c r="C241" i="4"/>
  <c r="I241" i="4" l="1"/>
  <c r="C242" i="4"/>
  <c r="I242" i="4" l="1"/>
  <c r="C243" i="4"/>
  <c r="I243" i="4" l="1"/>
  <c r="C244" i="4"/>
  <c r="I244" i="4" l="1"/>
  <c r="C245" i="4"/>
  <c r="I245" i="4" l="1"/>
  <c r="C246" i="4"/>
  <c r="I246" i="4" l="1"/>
  <c r="C247" i="4"/>
  <c r="I247" i="4" l="1"/>
  <c r="C248" i="4"/>
  <c r="I248" i="4" l="1"/>
  <c r="C249" i="4"/>
  <c r="I249" i="4" l="1"/>
  <c r="C250" i="4"/>
  <c r="I250" i="4" l="1"/>
  <c r="C251" i="4"/>
  <c r="I251" i="4" l="1"/>
  <c r="C252" i="4"/>
  <c r="I252" i="4" l="1"/>
  <c r="C253" i="4"/>
  <c r="I253" i="4" l="1"/>
  <c r="C254" i="4"/>
  <c r="I254" i="4" l="1"/>
  <c r="C255" i="4"/>
  <c r="I255" i="4" l="1"/>
  <c r="C256" i="4"/>
  <c r="I256" i="4" l="1"/>
  <c r="C257" i="4"/>
  <c r="I257" i="4" l="1"/>
  <c r="C258" i="4"/>
  <c r="I258" i="4" l="1"/>
  <c r="C259" i="4"/>
  <c r="I259" i="4" l="1"/>
  <c r="C260" i="4"/>
  <c r="I260" i="4" l="1"/>
  <c r="C261" i="4"/>
  <c r="I261" i="4" l="1"/>
  <c r="C262" i="4"/>
  <c r="I262" i="4" l="1"/>
  <c r="C263" i="4"/>
  <c r="I263" i="4" l="1"/>
  <c r="C264" i="4"/>
  <c r="I264" i="4" l="1"/>
  <c r="C265" i="4"/>
  <c r="I265" i="4" l="1"/>
  <c r="C266" i="4"/>
  <c r="I266" i="4" l="1"/>
  <c r="C267" i="4"/>
  <c r="I267" i="4" l="1"/>
  <c r="C268" i="4"/>
  <c r="I268" i="4" l="1"/>
  <c r="C269" i="4"/>
  <c r="I269" i="4" l="1"/>
  <c r="C270" i="4"/>
  <c r="I270" i="4" l="1"/>
  <c r="C271" i="4"/>
  <c r="I271" i="4" l="1"/>
  <c r="C272" i="4"/>
  <c r="I272" i="4" l="1"/>
  <c r="C273" i="4"/>
  <c r="I273" i="4" l="1"/>
  <c r="C274" i="4"/>
  <c r="I274" i="4" l="1"/>
  <c r="C275" i="4"/>
  <c r="I275" i="4" l="1"/>
  <c r="C276" i="4"/>
  <c r="I276" i="4" l="1"/>
  <c r="C277" i="4"/>
  <c r="I277" i="4" l="1"/>
  <c r="C278" i="4"/>
  <c r="I278" i="4" l="1"/>
  <c r="C279" i="4"/>
  <c r="I279" i="4" l="1"/>
  <c r="C280" i="4"/>
  <c r="I280" i="4" l="1"/>
  <c r="C281" i="4"/>
  <c r="I281" i="4" l="1"/>
  <c r="C282" i="4"/>
  <c r="I282" i="4" l="1"/>
  <c r="C283" i="4"/>
  <c r="I283" i="4" l="1"/>
  <c r="C284" i="4"/>
  <c r="I284" i="4" l="1"/>
  <c r="C285" i="4"/>
  <c r="I285" i="4" l="1"/>
  <c r="C286" i="4"/>
  <c r="I286" i="4" l="1"/>
  <c r="C287" i="4"/>
  <c r="I287" i="4" l="1"/>
  <c r="C288" i="4"/>
  <c r="I288" i="4" l="1"/>
  <c r="C289" i="4"/>
  <c r="I289" i="4" l="1"/>
  <c r="C290" i="4"/>
  <c r="I290" i="4" l="1"/>
  <c r="C291" i="4"/>
  <c r="I291" i="4" l="1"/>
  <c r="C292" i="4"/>
  <c r="I292" i="4" l="1"/>
  <c r="C293" i="4"/>
  <c r="I293" i="4" l="1"/>
  <c r="C294" i="4"/>
  <c r="C295" i="4" s="1"/>
  <c r="C296" i="4" l="1"/>
  <c r="I295" i="4"/>
  <c r="I294" i="4"/>
  <c r="C298" i="4"/>
  <c r="C297" i="4" l="1"/>
  <c r="I297" i="4" s="1"/>
  <c r="I296" i="4"/>
  <c r="I298" i="4"/>
  <c r="C299" i="4"/>
  <c r="I299" i="4" l="1"/>
  <c r="C300" i="4"/>
  <c r="I300" i="4" l="1"/>
  <c r="C301" i="4"/>
  <c r="I301" i="4" l="1"/>
  <c r="C302" i="4"/>
  <c r="I302" i="4" l="1"/>
  <c r="C303" i="4"/>
  <c r="I303" i="4" l="1"/>
  <c r="C304" i="4"/>
  <c r="I304" i="4" l="1"/>
  <c r="C305" i="4"/>
  <c r="I305" i="4" l="1"/>
  <c r="C306" i="4"/>
  <c r="I306" i="4" l="1"/>
  <c r="C307" i="4"/>
  <c r="I307" i="4" l="1"/>
  <c r="C308" i="4"/>
  <c r="I308" i="4" l="1"/>
  <c r="C309" i="4"/>
  <c r="I309" i="4" l="1"/>
  <c r="C310" i="4"/>
  <c r="I310" i="4" l="1"/>
  <c r="C311" i="4"/>
  <c r="I311" i="4" l="1"/>
  <c r="C312" i="4"/>
  <c r="I312" i="4" l="1"/>
  <c r="C313" i="4"/>
  <c r="I313" i="4" l="1"/>
  <c r="C314" i="4"/>
  <c r="I314" i="4" l="1"/>
  <c r="C315" i="4"/>
  <c r="I315" i="4" l="1"/>
  <c r="C316" i="4"/>
  <c r="I316" i="4" l="1"/>
  <c r="C317" i="4"/>
  <c r="I317" i="4" l="1"/>
  <c r="C318" i="4"/>
  <c r="I318" i="4" l="1"/>
  <c r="C319" i="4"/>
  <c r="I319" i="4" l="1"/>
  <c r="C320" i="4"/>
  <c r="I320" i="4" l="1"/>
  <c r="C321" i="4"/>
  <c r="I321" i="4" l="1"/>
  <c r="C322" i="4"/>
  <c r="I322" i="4" l="1"/>
  <c r="C323" i="4"/>
  <c r="I323" i="4" l="1"/>
  <c r="C324" i="4"/>
  <c r="I324" i="4" l="1"/>
  <c r="C325" i="4"/>
  <c r="I325" i="4" l="1"/>
  <c r="C326" i="4"/>
  <c r="I326" i="4" l="1"/>
  <c r="C327" i="4"/>
  <c r="I327" i="4" l="1"/>
  <c r="C328" i="4"/>
  <c r="I328" i="4" l="1"/>
  <c r="C329" i="4"/>
  <c r="I329" i="4" l="1"/>
  <c r="C330" i="4"/>
  <c r="I330" i="4" l="1"/>
  <c r="C331" i="4"/>
  <c r="I331" i="4" l="1"/>
  <c r="C332" i="4"/>
  <c r="I332" i="4" l="1"/>
  <c r="C333" i="4"/>
  <c r="I333" i="4" l="1"/>
  <c r="C334" i="4"/>
  <c r="I334" i="4" l="1"/>
  <c r="C335" i="4"/>
  <c r="I335" i="4" l="1"/>
  <c r="C336" i="4"/>
  <c r="I336" i="4" l="1"/>
  <c r="C337" i="4"/>
  <c r="I337" i="4" l="1"/>
  <c r="C338" i="4"/>
  <c r="I338" i="4" l="1"/>
  <c r="C339" i="4"/>
  <c r="I339" i="4" l="1"/>
  <c r="C340" i="4"/>
  <c r="I340" i="4" l="1"/>
  <c r="C341" i="4"/>
  <c r="I341" i="4" l="1"/>
  <c r="C342" i="4"/>
  <c r="I342" i="4" l="1"/>
  <c r="C343" i="4"/>
  <c r="I343" i="4" l="1"/>
  <c r="C344" i="4"/>
  <c r="I344" i="4" l="1"/>
  <c r="C345" i="4"/>
  <c r="I345" i="4" l="1"/>
  <c r="C346" i="4"/>
  <c r="I346" i="4" l="1"/>
  <c r="C347" i="4"/>
  <c r="I347" i="4" l="1"/>
  <c r="C348" i="4"/>
  <c r="I348" i="4" s="1"/>
</calcChain>
</file>

<file path=xl/sharedStrings.xml><?xml version="1.0" encoding="utf-8"?>
<sst xmlns="http://schemas.openxmlformats.org/spreadsheetml/2006/main" count="3087" uniqueCount="893">
  <si>
    <t>Düsseldorf</t>
  </si>
  <si>
    <t>Köln</t>
  </si>
  <si>
    <t>Münster</t>
  </si>
  <si>
    <t>Detmold</t>
  </si>
  <si>
    <t>Arnsberg</t>
  </si>
  <si>
    <t>Verbände</t>
  </si>
  <si>
    <t>-- bitte auswählen --</t>
  </si>
  <si>
    <t xml:space="preserve">170004  Alpen                         </t>
  </si>
  <si>
    <t xml:space="preserve">334001  Aachen, Städteregion                 </t>
  </si>
  <si>
    <t xml:space="preserve">554004  Ahaus, Stadt                  </t>
  </si>
  <si>
    <t xml:space="preserve">774004  Altenbeken                    </t>
  </si>
  <si>
    <t xml:space="preserve">962004  Altena, Stadt                 </t>
  </si>
  <si>
    <t xml:space="preserve"> 200000 LV Rheinland</t>
  </si>
  <si>
    <t xml:space="preserve">154004  Bedburg-Hau                   </t>
  </si>
  <si>
    <t xml:space="preserve">334002  Aachen, krfr. Stadt           </t>
  </si>
  <si>
    <t xml:space="preserve">570004  Ahlen, Stadt                  </t>
  </si>
  <si>
    <t xml:space="preserve">766004  Augustdorf                    </t>
  </si>
  <si>
    <t xml:space="preserve">974004  Anröchte                      </t>
  </si>
  <si>
    <t xml:space="preserve"> 600000 LV Westfalen-Lippe</t>
  </si>
  <si>
    <t xml:space="preserve">166004  Brüggen                       </t>
  </si>
  <si>
    <t xml:space="preserve">358004  Aldenhoven                    </t>
  </si>
  <si>
    <t xml:space="preserve">566004  Altenberge                    </t>
  </si>
  <si>
    <t xml:space="preserve">762004  Bad Driburg, Stadt            </t>
  </si>
  <si>
    <t xml:space="preserve">958004  Arnsberg, Stadt               </t>
  </si>
  <si>
    <t xml:space="preserve"> 800000 RVR</t>
  </si>
  <si>
    <t xml:space="preserve">170008  Dinslaken, Stadt              </t>
  </si>
  <si>
    <t xml:space="preserve">382004  Alfter                        </t>
  </si>
  <si>
    <t xml:space="preserve">558004  Ascheberg                     </t>
  </si>
  <si>
    <t xml:space="preserve">774008  Bad Lippspringe, Stadt        </t>
  </si>
  <si>
    <t xml:space="preserve">966004  Attendorn, Stadt              </t>
  </si>
  <si>
    <t xml:space="preserve">162004  Dormagen, Stadt               </t>
  </si>
  <si>
    <t xml:space="preserve">334004  Alsdorf, Stadt                </t>
  </si>
  <si>
    <t xml:space="preserve">570008  Beckum, Stadt                 </t>
  </si>
  <si>
    <t xml:space="preserve">770004  Bad Oeynhausen, Stadt         </t>
  </si>
  <si>
    <t xml:space="preserve">970004  Bad Berleburg, Stadt          </t>
  </si>
  <si>
    <t xml:space="preserve">112000  Duisburg, krfr. Stadt         </t>
  </si>
  <si>
    <t xml:space="preserve">382008  Bad Honnef, Stadt             </t>
  </si>
  <si>
    <t xml:space="preserve">570012  Beelen                        </t>
  </si>
  <si>
    <t xml:space="preserve">766008  Bad Salzuflen, Stadt          </t>
  </si>
  <si>
    <t xml:space="preserve">970028  Bad Laasphe, Stadt            </t>
  </si>
  <si>
    <t xml:space="preserve">111000  Düsseldorf, krfr. Stadt       </t>
  </si>
  <si>
    <t xml:space="preserve">366004  Bad Münstereifel, Stadt       </t>
  </si>
  <si>
    <t xml:space="preserve">558008  Billerbeck, Stadt             </t>
  </si>
  <si>
    <t xml:space="preserve">774040  Bad Wünnenberg, Stadt         </t>
  </si>
  <si>
    <t xml:space="preserve">974008  Bad Sassendorf                </t>
  </si>
  <si>
    <t xml:space="preserve">154008  Emmerich am Rhein, Stadt      </t>
  </si>
  <si>
    <t xml:space="preserve">334008  Baesweiler, Stadt             </t>
  </si>
  <si>
    <t xml:space="preserve">554008  Bocholt, Stadt                </t>
  </si>
  <si>
    <t xml:space="preserve">766012  Barntrup, Stadt               </t>
  </si>
  <si>
    <t xml:space="preserve">962008  Balve, Stadt                  </t>
  </si>
  <si>
    <t xml:space="preserve">158004  Erkrath, Stadt                </t>
  </si>
  <si>
    <t xml:space="preserve">362004  Bedburg, Stadt                </t>
  </si>
  <si>
    <t xml:space="preserve">554001  Borken, Kreis                 </t>
  </si>
  <si>
    <t xml:space="preserve">762008  Beverungen, Stadt             </t>
  </si>
  <si>
    <t xml:space="preserve">978004  Bergkamen, Stadt              </t>
  </si>
  <si>
    <t xml:space="preserve">113000  Essen, krfr. Stadt            </t>
  </si>
  <si>
    <t xml:space="preserve">362008  Bergheim, Stadt               </t>
  </si>
  <si>
    <t xml:space="preserve">554012  Borken, Stadt                 </t>
  </si>
  <si>
    <t xml:space="preserve">711000  Bielefeld, krfr. Stadt        </t>
  </si>
  <si>
    <t xml:space="preserve">958008  Bestwig                       </t>
  </si>
  <si>
    <t xml:space="preserve">154012  Geldern, Stadt                </t>
  </si>
  <si>
    <t xml:space="preserve">378004  Bergisch Gladbach, Stadt      </t>
  </si>
  <si>
    <t xml:space="preserve">512000  Bottrop, krfr. Stadt          </t>
  </si>
  <si>
    <t xml:space="preserve">766016  Blomberg, Stadt               </t>
  </si>
  <si>
    <t xml:space="preserve">911000  Bochum, krfr. Stadt           </t>
  </si>
  <si>
    <t xml:space="preserve">154016  Goch, Stadt                   </t>
  </si>
  <si>
    <t xml:space="preserve">374004  Bergneustadt, Stadt           </t>
  </si>
  <si>
    <t xml:space="preserve">562004  Castrop-Rauxel, Stadt         </t>
  </si>
  <si>
    <t xml:space="preserve">774012  Borchen                       </t>
  </si>
  <si>
    <t xml:space="preserve">978008  Bönen                         </t>
  </si>
  <si>
    <t xml:space="preserve">166008  Grefrath                      </t>
  </si>
  <si>
    <t xml:space="preserve">366008  Blankenheim                   </t>
  </si>
  <si>
    <t xml:space="preserve">558001  Coesfeld, Kreis               </t>
  </si>
  <si>
    <t xml:space="preserve">762012  Borgentreich, Stadt           </t>
  </si>
  <si>
    <t xml:space="preserve">954004  Breckerfeld, Stadt            </t>
  </si>
  <si>
    <t xml:space="preserve">162008  Grevenbroich, Stadt           </t>
  </si>
  <si>
    <t xml:space="preserve">314000  Bonn, krfr. Stadt             </t>
  </si>
  <si>
    <t xml:space="preserve">558012  Coesfeld, Stadt               </t>
  </si>
  <si>
    <t xml:space="preserve">754004  Borgholzhausen, Stadt         </t>
  </si>
  <si>
    <t xml:space="preserve">958012  Brilon, Stadt                 </t>
  </si>
  <si>
    <t xml:space="preserve">158008  Haan, Stadt                   </t>
  </si>
  <si>
    <t xml:space="preserve">382012  Bornheim, Stadt               </t>
  </si>
  <si>
    <t xml:space="preserve">562008  Datteln, Stadt                </t>
  </si>
  <si>
    <t xml:space="preserve">762016  Brakel, Stadt                 </t>
  </si>
  <si>
    <t xml:space="preserve">970008  Burbach                       </t>
  </si>
  <si>
    <t xml:space="preserve">170012  Hamminkeln, Stadt             </t>
  </si>
  <si>
    <t xml:space="preserve">362012  Brühl, Stadt                  </t>
  </si>
  <si>
    <t xml:space="preserve">562012  Dorsten, Stadt                </t>
  </si>
  <si>
    <t xml:space="preserve">758004  Bünde, Stadt                  </t>
  </si>
  <si>
    <t xml:space="preserve">913000  Dortmund, krfr. Stadt         </t>
  </si>
  <si>
    <t xml:space="preserve">158012  Heiligenhaus, Stadt           </t>
  </si>
  <si>
    <t xml:space="preserve">378008  Burscheid, Stadt              </t>
  </si>
  <si>
    <t xml:space="preserve">570016  Drensteinfurt, Stadt          </t>
  </si>
  <si>
    <t xml:space="preserve">774016  Büren, Stadt                  </t>
  </si>
  <si>
    <t xml:space="preserve">966008  Drolshagen, Stadt             </t>
  </si>
  <si>
    <t xml:space="preserve">158016  Hilden, Stadt                 </t>
  </si>
  <si>
    <t xml:space="preserve">366012  Dahlem                        </t>
  </si>
  <si>
    <t xml:space="preserve">558016  Dülmen, Stadt                 </t>
  </si>
  <si>
    <t xml:space="preserve">774020  Delbrück, Stadt               </t>
  </si>
  <si>
    <t xml:space="preserve">954008  Ennepetal, Stadt              </t>
  </si>
  <si>
    <t xml:space="preserve">170016  Hünxe                         </t>
  </si>
  <si>
    <t xml:space="preserve">358001  Düren, Kreis                  </t>
  </si>
  <si>
    <t xml:space="preserve">566008  Emsdetten, Stadt              </t>
  </si>
  <si>
    <t xml:space="preserve">766020  Detmold, Stadt                </t>
  </si>
  <si>
    <t xml:space="preserve">954001  Ennepe-Ruhr-Kreis             </t>
  </si>
  <si>
    <t xml:space="preserve">154020  Issum                         </t>
  </si>
  <si>
    <t xml:space="preserve">358008  Düren, Stadt                  </t>
  </si>
  <si>
    <t xml:space="preserve">570020  Ennigerloh, Stadt             </t>
  </si>
  <si>
    <t xml:space="preserve">766024  Dörentrup                     </t>
  </si>
  <si>
    <t xml:space="preserve">974012  Ense                          </t>
  </si>
  <si>
    <t xml:space="preserve">162012  Jüchen                        </t>
  </si>
  <si>
    <t xml:space="preserve">382016  Eitorf                        </t>
  </si>
  <si>
    <t xml:space="preserve">570024  Everswinkel                   </t>
  </si>
  <si>
    <t xml:space="preserve">758008  Enger, Stadt                  </t>
  </si>
  <si>
    <t xml:space="preserve">970012  Erndtebrück                   </t>
  </si>
  <si>
    <t xml:space="preserve">162016  Kaarst, Stadt                 </t>
  </si>
  <si>
    <t xml:space="preserve">362016  Elsdorf                       </t>
  </si>
  <si>
    <t xml:space="preserve">513000  Gelsenkirchen, krfr. Stadt    </t>
  </si>
  <si>
    <t xml:space="preserve">770008  Espelkamp, Stadt              </t>
  </si>
  <si>
    <t xml:space="preserve">974016  Erwitte, Stadt                </t>
  </si>
  <si>
    <t xml:space="preserve">154024  Kalkar, Stadt                 </t>
  </si>
  <si>
    <t xml:space="preserve">374008  Engelskirchen                 </t>
  </si>
  <si>
    <t xml:space="preserve">554016  Gescher, Stadt                </t>
  </si>
  <si>
    <t xml:space="preserve">766028  Extertal                      </t>
  </si>
  <si>
    <t xml:space="preserve">958016  Eslohe (Sauerland)            </t>
  </si>
  <si>
    <t xml:space="preserve">170020  Kamp-Lintfort, Stadt          </t>
  </si>
  <si>
    <t xml:space="preserve">362020  Erftstadt, Stadt              </t>
  </si>
  <si>
    <t xml:space="preserve">562014  Gladbeck, Stadt               </t>
  </si>
  <si>
    <t xml:space="preserve">754001  Gütersloh, Kreis              </t>
  </si>
  <si>
    <t xml:space="preserve">966012  Finnentrop                    </t>
  </si>
  <si>
    <t xml:space="preserve">166012  Kempen, Stadt                 </t>
  </si>
  <si>
    <t xml:space="preserve">370004  Erkelenz, Stadt               </t>
  </si>
  <si>
    <t xml:space="preserve">566012  Greven, Stadt                 </t>
  </si>
  <si>
    <t xml:space="preserve">754008  Gütersloh, Stadt              </t>
  </si>
  <si>
    <t xml:space="preserve">970016  Freudenberg, Stadt            </t>
  </si>
  <si>
    <t xml:space="preserve">154028  Kerken                        </t>
  </si>
  <si>
    <t xml:space="preserve">334012  Eschweiler, Stadt             </t>
  </si>
  <si>
    <t xml:space="preserve">554020  Gronau (Westf.), Stadt        </t>
  </si>
  <si>
    <t xml:space="preserve">754012  Halle (Westf.), Stadt         </t>
  </si>
  <si>
    <t xml:space="preserve">978012  Fröndenberg/Ruhr, Stadt            </t>
  </si>
  <si>
    <t xml:space="preserve">154032  Kevelaer, Stadt               </t>
  </si>
  <si>
    <t xml:space="preserve">366001  Euskirchen, Kreis             </t>
  </si>
  <si>
    <t xml:space="preserve">562016  Haltern, Stadt                </t>
  </si>
  <si>
    <t xml:space="preserve">754016  Harsewinkel, Stadt            </t>
  </si>
  <si>
    <t xml:space="preserve">974020  Geseke, Stadt                 </t>
  </si>
  <si>
    <t xml:space="preserve">154001  Kleve, Kreis                  </t>
  </si>
  <si>
    <t xml:space="preserve">366016  Euskirchen, Stadt             </t>
  </si>
  <si>
    <t xml:space="preserve">558020  Havixbeck                     </t>
  </si>
  <si>
    <t xml:space="preserve">758001  Herford, Kreis                </t>
  </si>
  <si>
    <t xml:space="preserve">954012  Gevelsberg, Stadt             </t>
  </si>
  <si>
    <t xml:space="preserve">154036  Kleve, Stadt                  </t>
  </si>
  <si>
    <t xml:space="preserve">362024  Frechen, Stadt                </t>
  </si>
  <si>
    <t xml:space="preserve">554024  Heek                          </t>
  </si>
  <si>
    <t xml:space="preserve">758012  Herford, Stadt                </t>
  </si>
  <si>
    <t xml:space="preserve">914000  Hagen, krfr. Stadt            </t>
  </si>
  <si>
    <t xml:space="preserve">162020  Korschenbroich, Stadt         </t>
  </si>
  <si>
    <t xml:space="preserve">370008  Gangelt                       </t>
  </si>
  <si>
    <t xml:space="preserve">554028  Heiden                        </t>
  </si>
  <si>
    <t xml:space="preserve">754020  Herzebrock-Clarholz           </t>
  </si>
  <si>
    <t xml:space="preserve">958020  Hallenberg, Stadt             </t>
  </si>
  <si>
    <t xml:space="preserve">154040  Kranenburg                    </t>
  </si>
  <si>
    <t xml:space="preserve">370012  Geilenkirchen, Stadt          </t>
  </si>
  <si>
    <t xml:space="preserve">562020  Herten, Stadt                 </t>
  </si>
  <si>
    <t xml:space="preserve">758016  Hiddenhausen                  </t>
  </si>
  <si>
    <t xml:space="preserve">962012  Halver, Stadt                 </t>
  </si>
  <si>
    <t xml:space="preserve">114000  Krefeld, krfr. Stadt          </t>
  </si>
  <si>
    <t xml:space="preserve">374012  Gummersbach, Stadt            </t>
  </si>
  <si>
    <t xml:space="preserve">566020  Hopsten                       </t>
  </si>
  <si>
    <t xml:space="preserve">770012  Hille                         </t>
  </si>
  <si>
    <t xml:space="preserve">915000  Hamm, krfr. Stadt             </t>
  </si>
  <si>
    <t xml:space="preserve">158020  Langenfeld (Rhld.), Stadt     </t>
  </si>
  <si>
    <t xml:space="preserve">358012  Heimbach, Stadt               </t>
  </si>
  <si>
    <t xml:space="preserve">566016  Hörstel, Stadt                </t>
  </si>
  <si>
    <t xml:space="preserve">766032  Horn-Bad Meinberg, Stadt      </t>
  </si>
  <si>
    <t xml:space="preserve">954016  Hattingen, Stadt              </t>
  </si>
  <si>
    <t xml:space="preserve">162022  Meerbusch, Stadt              </t>
  </si>
  <si>
    <t xml:space="preserve">370001  Heinsberg, Kreis              </t>
  </si>
  <si>
    <t xml:space="preserve">566024  Horstmar, Stadt               </t>
  </si>
  <si>
    <t xml:space="preserve">774024  Hövelhof                      </t>
  </si>
  <si>
    <t xml:space="preserve">962016  Hemer, Stadt                  </t>
  </si>
  <si>
    <t xml:space="preserve">370016  Heinsberg, Stadt              </t>
  </si>
  <si>
    <t xml:space="preserve">566028  Ibbenbüren, Stadt             </t>
  </si>
  <si>
    <t xml:space="preserve">762001  Höxter, Kreis                 </t>
  </si>
  <si>
    <t xml:space="preserve">954020  Herdecke, Stadt               </t>
  </si>
  <si>
    <t xml:space="preserve">158024  Mettmann, Stadt               </t>
  </si>
  <si>
    <t xml:space="preserve">366020  Hellenthal                    </t>
  </si>
  <si>
    <t xml:space="preserve">554032  Isselburg, Stadt              </t>
  </si>
  <si>
    <t xml:space="preserve">762020  Höxter, Stadt                 </t>
  </si>
  <si>
    <t xml:space="preserve">916000  Herne, krfr. Stadt            </t>
  </si>
  <si>
    <t xml:space="preserve">170024  Moers, Stadt                  </t>
  </si>
  <si>
    <t xml:space="preserve">382020  Hennef (Sieg), Stadt          </t>
  </si>
  <si>
    <t xml:space="preserve">566032  Ladbergen                     </t>
  </si>
  <si>
    <t xml:space="preserve">770016  Hüllhorst                     </t>
  </si>
  <si>
    <t xml:space="preserve">962020  Herscheid                     </t>
  </si>
  <si>
    <t xml:space="preserve">116000  Mönchengladbach, krfr. Stadt  </t>
  </si>
  <si>
    <t xml:space="preserve">334016  Herzogenrath, Stadt           </t>
  </si>
  <si>
    <t xml:space="preserve">566036  Laer                          </t>
  </si>
  <si>
    <t xml:space="preserve">766036  Kalletal                      </t>
  </si>
  <si>
    <t xml:space="preserve">970020  Hilchenbach, Stadt            </t>
  </si>
  <si>
    <t xml:space="preserve">158026  Monheim am Rhein, Stadt       </t>
  </si>
  <si>
    <t xml:space="preserve">370020  Hückelhoven, Stadt            </t>
  </si>
  <si>
    <t xml:space="preserve">554036  Legden                        </t>
  </si>
  <si>
    <t xml:space="preserve">758020  Kirchlengern                  </t>
  </si>
  <si>
    <t xml:space="preserve">958001  Hochsauerlandkreis            </t>
  </si>
  <si>
    <t>117000  Mülheim an der Ruhr, krfr. St.</t>
  </si>
  <si>
    <t xml:space="preserve">374016  Hückeswagen, Stadt            </t>
  </si>
  <si>
    <t xml:space="preserve">566040  Lengerich, Stadt              </t>
  </si>
  <si>
    <t xml:space="preserve">766040  Lage, Stadt                   </t>
  </si>
  <si>
    <t xml:space="preserve">978016  Holzwickede                   </t>
  </si>
  <si>
    <t xml:space="preserve">166016  Nettetal, Stadt               </t>
  </si>
  <si>
    <t xml:space="preserve">358016  Hürtgenwald                   </t>
  </si>
  <si>
    <t xml:space="preserve">566044  Lienen                        </t>
  </si>
  <si>
    <t xml:space="preserve">754024  Langenberg                    </t>
  </si>
  <si>
    <t xml:space="preserve">962024  Iserlohn, Stadt               </t>
  </si>
  <si>
    <t xml:space="preserve">170028  Neukirchen-Vluyn, Stadt       </t>
  </si>
  <si>
    <t xml:space="preserve">362028  Hürth, Stadt                  </t>
  </si>
  <si>
    <t xml:space="preserve">566048  Lotte                         </t>
  </si>
  <si>
    <t xml:space="preserve">766044  Lemgo, Stadt                  </t>
  </si>
  <si>
    <t xml:space="preserve">978020  Kamen, Stadt                  </t>
  </si>
  <si>
    <t xml:space="preserve">162024  Neuss, Stadt                  </t>
  </si>
  <si>
    <t xml:space="preserve">358020  Inden                         </t>
  </si>
  <si>
    <t xml:space="preserve">558024  Lüdinghausen, Stadt           </t>
  </si>
  <si>
    <t xml:space="preserve">766048  Leopoldshöhe                  </t>
  </si>
  <si>
    <t xml:space="preserve">962028  Kierspe, Stadt                </t>
  </si>
  <si>
    <t xml:space="preserve">166020  Niederkrüchten                </t>
  </si>
  <si>
    <t xml:space="preserve">358024  Jülich, Stadt                 </t>
  </si>
  <si>
    <t xml:space="preserve">562024  Marl, Stadt                   </t>
  </si>
  <si>
    <t xml:space="preserve">774028  Lichtenau, Stadt              </t>
  </si>
  <si>
    <t xml:space="preserve">966016  Kirchhundem                   </t>
  </si>
  <si>
    <t xml:space="preserve">119000  Oberhausen, krfr. Stadt       </t>
  </si>
  <si>
    <t xml:space="preserve">366024  Kall                          </t>
  </si>
  <si>
    <t xml:space="preserve">566052  Metelen                       </t>
  </si>
  <si>
    <t xml:space="preserve">970024  Kreuztal, Stadt               </t>
  </si>
  <si>
    <t xml:space="preserve">158028  Ratingen, Stadt               </t>
  </si>
  <si>
    <t xml:space="preserve">362032  Kerpen, Stadt                 </t>
  </si>
  <si>
    <t xml:space="preserve">566056  Mettingen                     </t>
  </si>
  <si>
    <t xml:space="preserve">758024  Löhne, Stadt                  </t>
  </si>
  <si>
    <t xml:space="preserve">966020  Lennestadt, Stadt             </t>
  </si>
  <si>
    <t xml:space="preserve">154044  Rees, Stadt                   </t>
  </si>
  <si>
    <t xml:space="preserve">315000  Köln, krfr. Stadt             </t>
  </si>
  <si>
    <t xml:space="preserve">515000  Münster, krfr. Stadt          </t>
  </si>
  <si>
    <t xml:space="preserve">770020  Lübbecke, Stadt               </t>
  </si>
  <si>
    <t xml:space="preserve">974024  Lippetal                      </t>
  </si>
  <si>
    <t xml:space="preserve">120000  Remscheid, krfr. Stadt        </t>
  </si>
  <si>
    <t xml:space="preserve">382024  Königswinter, Stadt           </t>
  </si>
  <si>
    <t xml:space="preserve">566060  Neuenkirchen                  </t>
  </si>
  <si>
    <t xml:space="preserve">766052  Lügde, Stadt                  </t>
  </si>
  <si>
    <t xml:space="preserve">974028  Lippstadt, Stadt              </t>
  </si>
  <si>
    <t xml:space="preserve">170032  Rheinberg, Stadt              </t>
  </si>
  <si>
    <t xml:space="preserve">358028  Kreuzau                       </t>
  </si>
  <si>
    <t xml:space="preserve">558028  Nordkirchen                   </t>
  </si>
  <si>
    <t xml:space="preserve">762024  Marienmünster, Stadt          </t>
  </si>
  <si>
    <t xml:space="preserve">962032  Lüdenscheid, Stadt            </t>
  </si>
  <si>
    <t xml:space="preserve">162001  Rhein-Kreis Neuss             </t>
  </si>
  <si>
    <t xml:space="preserve">378012  Kürten                        </t>
  </si>
  <si>
    <t xml:space="preserve">566064  Nordwalde                     </t>
  </si>
  <si>
    <t xml:space="preserve">770024  Minden, Stadt                 </t>
  </si>
  <si>
    <t xml:space="preserve">978024  Lünen, Stadt                  </t>
  </si>
  <si>
    <t xml:space="preserve">154048  Rheurdt                       </t>
  </si>
  <si>
    <t xml:space="preserve">358032  Langerwehe                    </t>
  </si>
  <si>
    <t xml:space="preserve">558032  Nottuln                       </t>
  </si>
  <si>
    <t xml:space="preserve">770001  Minden-Lübbecke, Kreis        </t>
  </si>
  <si>
    <t xml:space="preserve">958024  Marsberg, Stadt               </t>
  </si>
  <si>
    <t xml:space="preserve">162028  Rommerskirchen                </t>
  </si>
  <si>
    <t xml:space="preserve">378016  Leichlingen (Rhld.), Stadt    </t>
  </si>
  <si>
    <t xml:space="preserve">566068  Ochtrup, Stadt                </t>
  </si>
  <si>
    <t xml:space="preserve">762028  Nieheim, Stadt                </t>
  </si>
  <si>
    <t xml:space="preserve">962001  Märkischer Kreis              </t>
  </si>
  <si>
    <t xml:space="preserve">170036  Schermbeck                    </t>
  </si>
  <si>
    <t xml:space="preserve">316000  Leverkusen, krfr. Stadt       </t>
  </si>
  <si>
    <t xml:space="preserve">570028  Oelde, Stadt                  </t>
  </si>
  <si>
    <t xml:space="preserve">766056  Oerlinghausen, Stadt          </t>
  </si>
  <si>
    <t xml:space="preserve">958028  Medebach, Stadt               </t>
  </si>
  <si>
    <t xml:space="preserve">166024  Schwalmtal                    </t>
  </si>
  <si>
    <t xml:space="preserve">374020  Lindlar                       </t>
  </si>
  <si>
    <t xml:space="preserve">562028  Oer-Erkenschwick, Stadt       </t>
  </si>
  <si>
    <t xml:space="preserve">774001  Paderborn, Kreis              </t>
  </si>
  <si>
    <t xml:space="preserve">962036  Meinerzhagen, Stadt           </t>
  </si>
  <si>
    <t xml:space="preserve">122000  Solingen, krfr. Stadt         </t>
  </si>
  <si>
    <t xml:space="preserve">358036  Linnich, Stadt                </t>
  </si>
  <si>
    <t xml:space="preserve">558036  Olfen, Stadt                  </t>
  </si>
  <si>
    <t xml:space="preserve">774032  Paderborn, Stadt              </t>
  </si>
  <si>
    <t xml:space="preserve">962040  Menden (Sauerland), Stadt     </t>
  </si>
  <si>
    <t xml:space="preserve">170040  Sonsbeck                      </t>
  </si>
  <si>
    <t xml:space="preserve">382028  Lohmar, Stadt                 </t>
  </si>
  <si>
    <t xml:space="preserve">570032  Ostbevern                     </t>
  </si>
  <si>
    <t xml:space="preserve">770028  Petershagen, Stadt            </t>
  </si>
  <si>
    <t xml:space="preserve">958032  Meschede, Stadt               </t>
  </si>
  <si>
    <t xml:space="preserve">154052  Straelen, Stadt               </t>
  </si>
  <si>
    <t xml:space="preserve">374024  Marienheide                   </t>
  </si>
  <si>
    <t xml:space="preserve">554040  Raesfeld                      </t>
  </si>
  <si>
    <t xml:space="preserve">770032  Porta Westfalica, Stadt       </t>
  </si>
  <si>
    <t xml:space="preserve">974032  Möhnesee                      </t>
  </si>
  <si>
    <t xml:space="preserve">166028  Tönisvorst, Stadt             </t>
  </si>
  <si>
    <t xml:space="preserve">366028  Mechernich, Stadt             </t>
  </si>
  <si>
    <t xml:space="preserve">566072  Recke                         </t>
  </si>
  <si>
    <t xml:space="preserve">770036  Preußisch Oldendorf, Stadt    </t>
  </si>
  <si>
    <t xml:space="preserve">962044  Nachrodt-Wiblingwerde         </t>
  </si>
  <si>
    <t xml:space="preserve">154056  Uedem                         </t>
  </si>
  <si>
    <t xml:space="preserve">382032  Meckenheim, Stadt             </t>
  </si>
  <si>
    <t xml:space="preserve">562001  Recklinghausen, Kreis         </t>
  </si>
  <si>
    <t xml:space="preserve">770040  Rahden, Stadt                 </t>
  </si>
  <si>
    <t xml:space="preserve">970032  Netphen, Stadt                </t>
  </si>
  <si>
    <t xml:space="preserve">158032  Velbert, Stadt                </t>
  </si>
  <si>
    <t xml:space="preserve">358040  Merzenich                     </t>
  </si>
  <si>
    <t xml:space="preserve">562032  Recklinghausen, Stadt         </t>
  </si>
  <si>
    <t xml:space="preserve">754028  Rheda-Wiedenbrück, Stadt      </t>
  </si>
  <si>
    <t xml:space="preserve">962048  Neuenrade, Stadt              </t>
  </si>
  <si>
    <t xml:space="preserve">166001  Viersen, Kreis                </t>
  </si>
  <si>
    <t xml:space="preserve">334020  Monschau, Stadt               </t>
  </si>
  <si>
    <t xml:space="preserve">554044  Reken                         </t>
  </si>
  <si>
    <t xml:space="preserve">754032  Rietberg, Stadt               </t>
  </si>
  <si>
    <t xml:space="preserve">970036  Neunkirchen                   </t>
  </si>
  <si>
    <t xml:space="preserve">166032  Viersen, Stadt                </t>
  </si>
  <si>
    <t xml:space="preserve">374028  Morsbach                      </t>
  </si>
  <si>
    <t xml:space="preserve">554048  Rhede, Stadt                  </t>
  </si>
  <si>
    <t xml:space="preserve">758028  Rödinghausen                  </t>
  </si>
  <si>
    <t xml:space="preserve">966001  Olpe, Kreis                   </t>
  </si>
  <si>
    <t xml:space="preserve">170044  Voerde (Niederrhein), Stadt   </t>
  </si>
  <si>
    <t xml:space="preserve">382036  Much                          </t>
  </si>
  <si>
    <t xml:space="preserve">566076  Rheine, Stadt                 </t>
  </si>
  <si>
    <t xml:space="preserve">774036  Salzkotten, Stadt             </t>
  </si>
  <si>
    <t xml:space="preserve">966024  Olpe, Stadt                   </t>
  </si>
  <si>
    <t xml:space="preserve">154060  Wachtendonk                   </t>
  </si>
  <si>
    <t xml:space="preserve">366032  Nettersheim                   </t>
  </si>
  <si>
    <t xml:space="preserve">558040  Rosendahl                     </t>
  </si>
  <si>
    <t xml:space="preserve">766060  Schieder-Schwalenberg, Stadt  </t>
  </si>
  <si>
    <t xml:space="preserve">958036  Olsberg, Stadt                </t>
  </si>
  <si>
    <t xml:space="preserve">154064  Weeze                         </t>
  </si>
  <si>
    <t xml:space="preserve">382040  Neunkirchen-Seelscheid        </t>
  </si>
  <si>
    <t xml:space="preserve">566080  Saerbeck                      </t>
  </si>
  <si>
    <t xml:space="preserve">766064  Schlangen                     </t>
  </si>
  <si>
    <t xml:space="preserve">962052  Plettenberg, Stadt            </t>
  </si>
  <si>
    <t xml:space="preserve">170001  Wesel, Kreis                  </t>
  </si>
  <si>
    <t xml:space="preserve">358044  Nideggen, Stadt               </t>
  </si>
  <si>
    <t xml:space="preserve">570036  Sassenberg, Stadt             </t>
  </si>
  <si>
    <t xml:space="preserve">754036  Schloß Holte-Stukenbrock , Stadt     </t>
  </si>
  <si>
    <t xml:space="preserve">974036  Rüthen, Stadt                 </t>
  </si>
  <si>
    <t xml:space="preserve">170048  Wesel, Stadt                  </t>
  </si>
  <si>
    <t xml:space="preserve">382044  Niederkassel, Stadt           </t>
  </si>
  <si>
    <t xml:space="preserve">554052  Schöppingen                   </t>
  </si>
  <si>
    <t xml:space="preserve">758032  Spenge, Stadt                 </t>
  </si>
  <si>
    <t xml:space="preserve">962056  Schalksmühle                  </t>
  </si>
  <si>
    <t xml:space="preserve">166036  Willich, Stadt                </t>
  </si>
  <si>
    <t xml:space="preserve">358048  Niederzier                    </t>
  </si>
  <si>
    <t xml:space="preserve">558044  Senden                        </t>
  </si>
  <si>
    <t xml:space="preserve">754040  Steinhagen                    </t>
  </si>
  <si>
    <t xml:space="preserve">958040  Schmallenberg, Stadt          </t>
  </si>
  <si>
    <t xml:space="preserve">158036  Wülfrath, Stadt               </t>
  </si>
  <si>
    <t xml:space="preserve">358052  Nörvenich                     </t>
  </si>
  <si>
    <t xml:space="preserve">570040  Sendenhorst, Stadt            </t>
  </si>
  <si>
    <t xml:space="preserve">762032  Steinheim, Stadt              </t>
  </si>
  <si>
    <t xml:space="preserve">954024  Schwelm, Stadt                </t>
  </si>
  <si>
    <t xml:space="preserve">124000  Wuppertal, krfr. Stadt        </t>
  </si>
  <si>
    <t xml:space="preserve">374032  Nümbrecht                     </t>
  </si>
  <si>
    <t xml:space="preserve">554056  Stadtlohn, Stadt              </t>
  </si>
  <si>
    <t xml:space="preserve">770044  Stemwede                      </t>
  </si>
  <si>
    <t xml:space="preserve">978028  Schwerte, Stadt               </t>
  </si>
  <si>
    <t xml:space="preserve">170052  Xanten, Stadt                 </t>
  </si>
  <si>
    <t xml:space="preserve">374001  Oberbergischer Kreis          </t>
  </si>
  <si>
    <t xml:space="preserve">566001  Steinfurt, Kreis              </t>
  </si>
  <si>
    <t xml:space="preserve">754044  Verl                          </t>
  </si>
  <si>
    <t xml:space="preserve">978032  Selm, Stadt                   </t>
  </si>
  <si>
    <t xml:space="preserve">378020  Odenthal                      </t>
  </si>
  <si>
    <t xml:space="preserve">566084  Steinfurt, Stadt              </t>
  </si>
  <si>
    <t xml:space="preserve">754048  Versmold, Stadt               </t>
  </si>
  <si>
    <t xml:space="preserve">970040  Siegen, Stadt                 </t>
  </si>
  <si>
    <t xml:space="preserve">378024  Overath, Stadt                </t>
  </si>
  <si>
    <t xml:space="preserve">554060  Südlohn                       </t>
  </si>
  <si>
    <t xml:space="preserve">758036  Vlotho, Stadt                 </t>
  </si>
  <si>
    <t xml:space="preserve">970001  Siegen-Wittgenstein, Kreis    </t>
  </si>
  <si>
    <t xml:space="preserve">362036  Pulheim, Stadt                </t>
  </si>
  <si>
    <t xml:space="preserve">566088  Tecklenburg, Stadt            </t>
  </si>
  <si>
    <t xml:space="preserve">762036  Warburg, Stadt                </t>
  </si>
  <si>
    <t xml:space="preserve">974001  Soest, Kreis                  </t>
  </si>
  <si>
    <t xml:space="preserve">374036  Radevormwald, Stadt           </t>
  </si>
  <si>
    <t xml:space="preserve">570044  Telgte, Stadt                 </t>
  </si>
  <si>
    <t xml:space="preserve">754052  Werther (Westf.), Stadt       </t>
  </si>
  <si>
    <t xml:space="preserve">974040  Soest, Stadt                  </t>
  </si>
  <si>
    <t xml:space="preserve">374040  Reichshof                     </t>
  </si>
  <si>
    <t xml:space="preserve">554064  Velen                         </t>
  </si>
  <si>
    <t xml:space="preserve">762040  Willebadessen, Stadt          </t>
  </si>
  <si>
    <t xml:space="preserve">954028  Sprockhövel, Stadt            </t>
  </si>
  <si>
    <t xml:space="preserve">382048  Rheinbach, Stadt              </t>
  </si>
  <si>
    <t xml:space="preserve">554068  Vreden, Stadt                 </t>
  </si>
  <si>
    <t xml:space="preserve">958044  Sundern (Sauerland), Stadt    </t>
  </si>
  <si>
    <t xml:space="preserve">362001  Rhein-Erft-Kreis              </t>
  </si>
  <si>
    <t xml:space="preserve">570048  Wadersloh                     </t>
  </si>
  <si>
    <t xml:space="preserve">978001  Unna, Kreis                   </t>
  </si>
  <si>
    <t xml:space="preserve">382001  Rhein-Sieg-Kreis              </t>
  </si>
  <si>
    <t xml:space="preserve">562036  Waltrop, Stadt                </t>
  </si>
  <si>
    <t xml:space="preserve">978036  Unna, Stadt                   </t>
  </si>
  <si>
    <t xml:space="preserve">378000  Rheinisch-Bergischer Kreis    </t>
  </si>
  <si>
    <t xml:space="preserve">570001  Warendorf, Kreis              </t>
  </si>
  <si>
    <t xml:space="preserve">974044  Warstein, Stadt               </t>
  </si>
  <si>
    <t xml:space="preserve">334024  Roetgen                       </t>
  </si>
  <si>
    <t xml:space="preserve">570052  Warendorf, Stadt              </t>
  </si>
  <si>
    <t xml:space="preserve">974048  Welver                        </t>
  </si>
  <si>
    <t xml:space="preserve">378028  Rösrath, Stadt                </t>
  </si>
  <si>
    <t xml:space="preserve">566092  Westerkappeln                 </t>
  </si>
  <si>
    <t xml:space="preserve">966028  Wenden                        </t>
  </si>
  <si>
    <t xml:space="preserve">382052  Ruppichteroth                 </t>
  </si>
  <si>
    <t xml:space="preserve">566096  Wettringen                    </t>
  </si>
  <si>
    <t xml:space="preserve">962060  Werdohl, Stadt                </t>
  </si>
  <si>
    <t xml:space="preserve">382056  Sankt Augustin, Stadt         </t>
  </si>
  <si>
    <t xml:space="preserve">974052  Werl, Stadt                   </t>
  </si>
  <si>
    <t xml:space="preserve">366036  Schleiden, Stadt              </t>
  </si>
  <si>
    <t xml:space="preserve">978040  Werne, Stadt                  </t>
  </si>
  <si>
    <t xml:space="preserve">370024  Selfkant                      </t>
  </si>
  <si>
    <t xml:space="preserve">954032  Wetter (Ruhr), Stadt          </t>
  </si>
  <si>
    <t xml:space="preserve">382060  Siegburg, Stadt               </t>
  </si>
  <si>
    <t xml:space="preserve">974056  Wickede (Ruhr)                </t>
  </si>
  <si>
    <t xml:space="preserve">334028  Simmerath                     </t>
  </si>
  <si>
    <t xml:space="preserve">970044  Wilnsdorf                     </t>
  </si>
  <si>
    <t xml:space="preserve">334032  Stolberg (Rhld.), Stadt       </t>
  </si>
  <si>
    <t xml:space="preserve">958048  Winterberg, Stadt             </t>
  </si>
  <si>
    <t xml:space="preserve">382064  Swisttal                      </t>
  </si>
  <si>
    <t xml:space="preserve">954036  Witten, Stadt                 </t>
  </si>
  <si>
    <t xml:space="preserve">358056  Titz                          </t>
  </si>
  <si>
    <t xml:space="preserve">382068  Troisdorf, Stadt              </t>
  </si>
  <si>
    <t xml:space="preserve">370028  Übach-Palenberg, Stadt        </t>
  </si>
  <si>
    <t xml:space="preserve">358060  Vettweiß                      </t>
  </si>
  <si>
    <t xml:space="preserve">382072  Wachtberg                     </t>
  </si>
  <si>
    <t xml:space="preserve">374044  Waldbröl, Stadt               </t>
  </si>
  <si>
    <t xml:space="preserve">370032  Waldfeucht                    </t>
  </si>
  <si>
    <t xml:space="preserve">370036  Wassenberg, Stadt             </t>
  </si>
  <si>
    <t xml:space="preserve">370040  Wegberg, Stadt                </t>
  </si>
  <si>
    <t xml:space="preserve">366040  Weilerswist                   </t>
  </si>
  <si>
    <t xml:space="preserve">378032  Wermelskirchen, Stadt         </t>
  </si>
  <si>
    <t xml:space="preserve">362040  Wesseling, Stadt              </t>
  </si>
  <si>
    <t xml:space="preserve">374048  Wiehl, Stadt                  </t>
  </si>
  <si>
    <t xml:space="preserve">382076  Windeck                       </t>
  </si>
  <si>
    <t xml:space="preserve">374052  Wipperfürth, Stadt            </t>
  </si>
  <si>
    <t xml:space="preserve">334036  Würselen, Stadt               </t>
  </si>
  <si>
    <t xml:space="preserve">366044  Zülpich, Stadt                </t>
  </si>
  <si>
    <t>Regierungsbezirk:</t>
  </si>
  <si>
    <t>Gemeinde:</t>
  </si>
  <si>
    <t>+</t>
  </si>
  <si>
    <t>-</t>
  </si>
  <si>
    <t>Ertrags- und Aufwandsarten</t>
  </si>
  <si>
    <t>Ansatz des Vorjahres</t>
  </si>
  <si>
    <t>EUR</t>
  </si>
  <si>
    <t>Steuern und ähnliche Abgaben</t>
  </si>
  <si>
    <t>Zuwendungen und allgemeine Umlagen</t>
  </si>
  <si>
    <t>Sonstige Transfererträge</t>
  </si>
  <si>
    <t>Öffentlich-rechtliche Leistungsentgelte</t>
  </si>
  <si>
    <t>Privatrechtliche Leistungsentgelte</t>
  </si>
  <si>
    <t>Kostenerstattungen und Kostenumlagen</t>
  </si>
  <si>
    <t>Sonstige ordentliche Erträge</t>
  </si>
  <si>
    <t>Aktivierte Eigenleistungen</t>
  </si>
  <si>
    <t>+/-</t>
  </si>
  <si>
    <t>Bestandsveränderungen</t>
  </si>
  <si>
    <t>=</t>
  </si>
  <si>
    <t>Ordentliche Erträge</t>
  </si>
  <si>
    <t>Personalaufwendungen</t>
  </si>
  <si>
    <t>Versorgungsaufwendungen</t>
  </si>
  <si>
    <t>Aufwendungen für Sach- und Dienstleistungen</t>
  </si>
  <si>
    <t>Bilanzielle Abschreibungen</t>
  </si>
  <si>
    <t>Transferaufwendungen</t>
  </si>
  <si>
    <t>Sonstige ordentliche Aufwendungen</t>
  </si>
  <si>
    <t>Ordentliche Aufwendungen</t>
  </si>
  <si>
    <t>Finanzerträge</t>
  </si>
  <si>
    <t>Zinsen und sonstige Finanzaufwendungen</t>
  </si>
  <si>
    <t>Außerordentliche Erträge</t>
  </si>
  <si>
    <t>Außerordentliche Aufwendungen</t>
  </si>
  <si>
    <t>globaler Minderaufwand</t>
  </si>
  <si>
    <t>Verrechnete Erträge bei Vermögensgegenständen</t>
  </si>
  <si>
    <t>Verrechnete Erträge bei Finanzanlagen</t>
  </si>
  <si>
    <t>Verrechnete Aufwendungen bei Finanzanlagen</t>
  </si>
  <si>
    <t>wählen Sie Ihren Regierungsbezirk ;Düsseldorf;Köln;Münster;Detmold;Arnsberg;Verbände;</t>
  </si>
  <si>
    <t>4011 - Grundsteuer A</t>
  </si>
  <si>
    <t>4012 - Grundsteuer B</t>
  </si>
  <si>
    <t>4013 - Gewerbesteuer</t>
  </si>
  <si>
    <t>4021 - Gemeindeanteil an der Einkommenssteuer</t>
  </si>
  <si>
    <t>4022 - Gemeindeanteil an der Umsatzsteuer</t>
  </si>
  <si>
    <t>403 - Sonstige Gemeindesteuern</t>
  </si>
  <si>
    <t>404 - Steuerähnliche Erträge</t>
  </si>
  <si>
    <t>4181 - Allgemeine Umlagen vom Land</t>
  </si>
  <si>
    <t>5341 - Gewerbesteuerumlage</t>
  </si>
  <si>
    <t>5342 - Finanzierungsbeteiligung Fonds Deutscher Einheit</t>
  </si>
  <si>
    <t>5371 - Allgemeine Umlagen an das Land</t>
  </si>
  <si>
    <t>5374 - Kreisumlage allgemein</t>
  </si>
  <si>
    <t>5378 - Verbandsumlage des Regionalverbandes Ruhrgebiet</t>
  </si>
  <si>
    <t>5377 - Landschaftsumlagen</t>
  </si>
  <si>
    <t>5375 - Kreisumlage, Mehrbelastung Jugendamt</t>
  </si>
  <si>
    <r>
      <rPr>
        <b/>
        <sz val="12"/>
        <color theme="1"/>
        <rFont val="Calibri"/>
        <family val="2"/>
        <scheme val="minor"/>
      </rPr>
      <t>Jahresergebnis nach Abzug globaler Minderaufwand</t>
    </r>
    <r>
      <rPr>
        <sz val="11"/>
        <color theme="1"/>
        <rFont val="Calibri"/>
        <family val="2"/>
        <scheme val="minor"/>
      </rPr>
      <t xml:space="preserve">
(= Zeilen 26 und 27)</t>
    </r>
  </si>
  <si>
    <r>
      <rPr>
        <b/>
        <sz val="12"/>
        <color theme="1"/>
        <rFont val="Calibri"/>
        <family val="2"/>
        <scheme val="minor"/>
      </rPr>
      <t>Jahresergebnis</t>
    </r>
    <r>
      <rPr>
        <sz val="11"/>
        <color theme="1"/>
        <rFont val="Calibri"/>
        <family val="2"/>
        <scheme val="minor"/>
      </rPr>
      <t xml:space="preserve">
(= Zeilen 22 und 25)</t>
    </r>
  </si>
  <si>
    <r>
      <rPr>
        <b/>
        <sz val="12"/>
        <color theme="1"/>
        <rFont val="Calibri"/>
        <family val="2"/>
        <scheme val="minor"/>
      </rPr>
      <t>Außerordentliches Ergebnis</t>
    </r>
    <r>
      <rPr>
        <sz val="11"/>
        <color theme="1"/>
        <rFont val="Calibri"/>
        <family val="2"/>
        <scheme val="minor"/>
      </rPr>
      <t xml:space="preserve">
(= Zeilen 23 und 24)</t>
    </r>
  </si>
  <si>
    <r>
      <rPr>
        <b/>
        <sz val="12"/>
        <color theme="1"/>
        <rFont val="Calibri"/>
        <family val="2"/>
        <scheme val="minor"/>
      </rPr>
      <t>Ergebnis der laufenden Verwaltungstätigkeit</t>
    </r>
    <r>
      <rPr>
        <sz val="11"/>
        <color theme="1"/>
        <rFont val="Calibri"/>
        <family val="2"/>
        <scheme val="minor"/>
      </rPr>
      <t xml:space="preserve">
(= Zeilen 18 und 21)</t>
    </r>
  </si>
  <si>
    <r>
      <rPr>
        <b/>
        <sz val="12"/>
        <color theme="1"/>
        <rFont val="Calibri"/>
        <family val="2"/>
        <scheme val="minor"/>
      </rPr>
      <t>Finanzergebnis</t>
    </r>
    <r>
      <rPr>
        <sz val="11"/>
        <color theme="1"/>
        <rFont val="Calibri"/>
        <family val="2"/>
        <scheme val="minor"/>
      </rPr>
      <t xml:space="preserve">
(= Zeilen 19 und 20)</t>
    </r>
  </si>
  <si>
    <r>
      <rPr>
        <b/>
        <sz val="12"/>
        <color theme="1"/>
        <rFont val="Calibri"/>
        <family val="2"/>
        <scheme val="minor"/>
      </rPr>
      <t>Ordentliches Ergebnis</t>
    </r>
    <r>
      <rPr>
        <sz val="11"/>
        <color theme="1"/>
        <rFont val="Calibri"/>
        <family val="2"/>
        <scheme val="minor"/>
      </rPr>
      <t xml:space="preserve">
(= Zeilen 10 und 17)</t>
    </r>
  </si>
  <si>
    <r>
      <rPr>
        <b/>
        <u/>
        <sz val="12"/>
        <color theme="1"/>
        <rFont val="Calibri"/>
        <family val="2"/>
        <scheme val="minor"/>
      </rPr>
      <t>Nachrichtlich</t>
    </r>
    <r>
      <rPr>
        <b/>
        <sz val="12"/>
        <color theme="1"/>
        <rFont val="Calibri"/>
        <family val="2"/>
        <scheme val="minor"/>
      </rPr>
      <t>: Verrechnung von Erträgen und Aufwendungen mit der allgemeinen Rücklage</t>
    </r>
  </si>
  <si>
    <t>Verrechnete Aufwendungen bei Vermögensgegenständen</t>
  </si>
  <si>
    <r>
      <rPr>
        <b/>
        <sz val="12"/>
        <color theme="1"/>
        <rFont val="Calibri"/>
        <family val="2"/>
        <scheme val="minor"/>
      </rPr>
      <t>Verrechnungssaldo</t>
    </r>
    <r>
      <rPr>
        <sz val="11"/>
        <color theme="1"/>
        <rFont val="Calibri"/>
        <family val="2"/>
        <scheme val="minor"/>
      </rPr>
      <t xml:space="preserve">
(= Zeilen 29 bis 32)
(= Zeilen 29 bis 32)</t>
    </r>
  </si>
  <si>
    <t>4111 - Schlüsselzuweisungen</t>
  </si>
  <si>
    <t>405 - Ausgleichsleistungen</t>
  </si>
  <si>
    <t>4184 - Kreisumlage allgemein (Umlage nach § 56,5 KrO)</t>
  </si>
  <si>
    <t>4185 - Kreisumlage, Mehrbelastung Jugendamt (Umlage nach § 56,5 KrO)</t>
  </si>
  <si>
    <t>4186 - Kreisumlage, andere Mehrbelastungen</t>
  </si>
  <si>
    <t>4187 - Landschaftsumlage (Umlage nach § 22 LVerbO)</t>
  </si>
  <si>
    <t>4188 - Verbandsumlage des Regionalverbandes Ruhrgebiet (Umlage nach § 19,1 RVRG)</t>
  </si>
  <si>
    <t>0101</t>
  </si>
  <si>
    <t>0111</t>
  </si>
  <si>
    <t>0121</t>
  </si>
  <si>
    <t>0131</t>
  </si>
  <si>
    <t>0141</t>
  </si>
  <si>
    <t>0151</t>
  </si>
  <si>
    <t>0161</t>
  </si>
  <si>
    <t>0171</t>
  </si>
  <si>
    <t>0181</t>
  </si>
  <si>
    <t>0201</t>
  </si>
  <si>
    <t>0211</t>
  </si>
  <si>
    <t>0221</t>
  </si>
  <si>
    <t>0231</t>
  </si>
  <si>
    <t>0241</t>
  </si>
  <si>
    <t>0251</t>
  </si>
  <si>
    <t>0261</t>
  </si>
  <si>
    <t>0271</t>
  </si>
  <si>
    <t>0301</t>
  </si>
  <si>
    <t>0401</t>
  </si>
  <si>
    <t>0501</t>
  </si>
  <si>
    <t>0601</t>
  </si>
  <si>
    <t>0701</t>
  </si>
  <si>
    <t>0801</t>
  </si>
  <si>
    <t>0901</t>
  </si>
  <si>
    <t>1001</t>
  </si>
  <si>
    <t>1101</t>
  </si>
  <si>
    <t>1201</t>
  </si>
  <si>
    <t>1301</t>
  </si>
  <si>
    <t>1401</t>
  </si>
  <si>
    <t>1501</t>
  </si>
  <si>
    <t>1511</t>
  </si>
  <si>
    <t>1521</t>
  </si>
  <si>
    <t>1531</t>
  </si>
  <si>
    <t>1541</t>
  </si>
  <si>
    <t>1551</t>
  </si>
  <si>
    <t>1561</t>
  </si>
  <si>
    <t>1571</t>
  </si>
  <si>
    <t>1601</t>
  </si>
  <si>
    <t>1701</t>
  </si>
  <si>
    <t>1801</t>
  </si>
  <si>
    <t>1901</t>
  </si>
  <si>
    <t>2001</t>
  </si>
  <si>
    <t>2101</t>
  </si>
  <si>
    <t>2201</t>
  </si>
  <si>
    <t>2301</t>
  </si>
  <si>
    <t>2401</t>
  </si>
  <si>
    <t>2501</t>
  </si>
  <si>
    <t>2601</t>
  </si>
  <si>
    <t>2701</t>
  </si>
  <si>
    <t>2801</t>
  </si>
  <si>
    <t>2901</t>
  </si>
  <si>
    <t>3001</t>
  </si>
  <si>
    <t>3101</t>
  </si>
  <si>
    <t>3201</t>
  </si>
  <si>
    <t>3301</t>
  </si>
  <si>
    <t>0102</t>
  </si>
  <si>
    <t>0112</t>
  </si>
  <si>
    <t>0122</t>
  </si>
  <si>
    <t>0132</t>
  </si>
  <si>
    <t>0142</t>
  </si>
  <si>
    <t>0152</t>
  </si>
  <si>
    <t>0162</t>
  </si>
  <si>
    <t>0172</t>
  </si>
  <si>
    <t>0182</t>
  </si>
  <si>
    <t>0202</t>
  </si>
  <si>
    <t>0212</t>
  </si>
  <si>
    <t>0222</t>
  </si>
  <si>
    <t>0232</t>
  </si>
  <si>
    <t>0242</t>
  </si>
  <si>
    <t>0252</t>
  </si>
  <si>
    <t>0262</t>
  </si>
  <si>
    <t>0272</t>
  </si>
  <si>
    <t>0302</t>
  </si>
  <si>
    <t>0402</t>
  </si>
  <si>
    <t>0502</t>
  </si>
  <si>
    <t>0602</t>
  </si>
  <si>
    <t>0702</t>
  </si>
  <si>
    <t>0802</t>
  </si>
  <si>
    <t>0902</t>
  </si>
  <si>
    <t>1002</t>
  </si>
  <si>
    <t>1102</t>
  </si>
  <si>
    <t>1202</t>
  </si>
  <si>
    <t>1302</t>
  </si>
  <si>
    <t>1402</t>
  </si>
  <si>
    <t>1502</t>
  </si>
  <si>
    <t>1512</t>
  </si>
  <si>
    <t>1522</t>
  </si>
  <si>
    <t>1532</t>
  </si>
  <si>
    <t>1542</t>
  </si>
  <si>
    <t>1552</t>
  </si>
  <si>
    <t>1562</t>
  </si>
  <si>
    <t>1572</t>
  </si>
  <si>
    <t>1602</t>
  </si>
  <si>
    <t>1702</t>
  </si>
  <si>
    <t>1802</t>
  </si>
  <si>
    <t>1902</t>
  </si>
  <si>
    <t>2002</t>
  </si>
  <si>
    <t>2102</t>
  </si>
  <si>
    <t>2202</t>
  </si>
  <si>
    <t>2302</t>
  </si>
  <si>
    <t>2402</t>
  </si>
  <si>
    <t>2502</t>
  </si>
  <si>
    <t>2602</t>
  </si>
  <si>
    <t>2702</t>
  </si>
  <si>
    <t>2802</t>
  </si>
  <si>
    <t>2902</t>
  </si>
  <si>
    <t>3002</t>
  </si>
  <si>
    <t>3102</t>
  </si>
  <si>
    <t>3202</t>
  </si>
  <si>
    <t>3302</t>
  </si>
  <si>
    <t>0103</t>
  </si>
  <si>
    <t>0113</t>
  </si>
  <si>
    <t>0123</t>
  </si>
  <si>
    <t>0133</t>
  </si>
  <si>
    <t>0143</t>
  </si>
  <si>
    <t>0153</t>
  </si>
  <si>
    <t>0163</t>
  </si>
  <si>
    <t>0173</t>
  </si>
  <si>
    <t>0183</t>
  </si>
  <si>
    <t>0203</t>
  </si>
  <si>
    <t>0213</t>
  </si>
  <si>
    <t>0223</t>
  </si>
  <si>
    <t>0233</t>
  </si>
  <si>
    <t>0243</t>
  </si>
  <si>
    <t>0253</t>
  </si>
  <si>
    <t>0263</t>
  </si>
  <si>
    <t>0273</t>
  </si>
  <si>
    <t>0303</t>
  </si>
  <si>
    <t>0403</t>
  </si>
  <si>
    <t>0503</t>
  </si>
  <si>
    <t>0603</t>
  </si>
  <si>
    <t>0703</t>
  </si>
  <si>
    <t>0803</t>
  </si>
  <si>
    <t>0903</t>
  </si>
  <si>
    <t>1003</t>
  </si>
  <si>
    <t>1103</t>
  </si>
  <si>
    <t>1203</t>
  </si>
  <si>
    <t>1303</t>
  </si>
  <si>
    <t>1403</t>
  </si>
  <si>
    <t>1503</t>
  </si>
  <si>
    <t>1513</t>
  </si>
  <si>
    <t>1523</t>
  </si>
  <si>
    <t>1533</t>
  </si>
  <si>
    <t>1543</t>
  </si>
  <si>
    <t>1553</t>
  </si>
  <si>
    <t>1563</t>
  </si>
  <si>
    <t>1573</t>
  </si>
  <si>
    <t>1603</t>
  </si>
  <si>
    <t>1703</t>
  </si>
  <si>
    <t>1803</t>
  </si>
  <si>
    <t>1903</t>
  </si>
  <si>
    <t>2003</t>
  </si>
  <si>
    <t>2103</t>
  </si>
  <si>
    <t>2203</t>
  </si>
  <si>
    <t>2303</t>
  </si>
  <si>
    <t>2403</t>
  </si>
  <si>
    <t>2503</t>
  </si>
  <si>
    <t>2603</t>
  </si>
  <si>
    <t>2703</t>
  </si>
  <si>
    <t>2803</t>
  </si>
  <si>
    <t>2903</t>
  </si>
  <si>
    <t>3003</t>
  </si>
  <si>
    <t>3103</t>
  </si>
  <si>
    <t>3203</t>
  </si>
  <si>
    <t>3303</t>
  </si>
  <si>
    <t>0104</t>
  </si>
  <si>
    <t>0114</t>
  </si>
  <si>
    <t>0124</t>
  </si>
  <si>
    <t>0134</t>
  </si>
  <si>
    <t>0144</t>
  </si>
  <si>
    <t>0154</t>
  </si>
  <si>
    <t>0164</t>
  </si>
  <si>
    <t>0174</t>
  </si>
  <si>
    <t>0184</t>
  </si>
  <si>
    <t>0204</t>
  </si>
  <si>
    <t>0214</t>
  </si>
  <si>
    <t>0224</t>
  </si>
  <si>
    <t>0234</t>
  </si>
  <si>
    <t>0244</t>
  </si>
  <si>
    <t>0254</t>
  </si>
  <si>
    <t>0264</t>
  </si>
  <si>
    <t>0274</t>
  </si>
  <si>
    <t>0304</t>
  </si>
  <si>
    <t>0404</t>
  </si>
  <si>
    <t>0504</t>
  </si>
  <si>
    <t>0604</t>
  </si>
  <si>
    <t>0704</t>
  </si>
  <si>
    <t>0804</t>
  </si>
  <si>
    <t>0904</t>
  </si>
  <si>
    <t>1004</t>
  </si>
  <si>
    <t>1104</t>
  </si>
  <si>
    <t>1204</t>
  </si>
  <si>
    <t>1304</t>
  </si>
  <si>
    <t>1404</t>
  </si>
  <si>
    <t>1504</t>
  </si>
  <si>
    <t>1514</t>
  </si>
  <si>
    <t>1524</t>
  </si>
  <si>
    <t>1534</t>
  </si>
  <si>
    <t>1544</t>
  </si>
  <si>
    <t>1554</t>
  </si>
  <si>
    <t>1564</t>
  </si>
  <si>
    <t>1574</t>
  </si>
  <si>
    <t>1604</t>
  </si>
  <si>
    <t>1704</t>
  </si>
  <si>
    <t>1804</t>
  </si>
  <si>
    <t>1904</t>
  </si>
  <si>
    <t>2004</t>
  </si>
  <si>
    <t>2104</t>
  </si>
  <si>
    <t>2204</t>
  </si>
  <si>
    <t>2304</t>
  </si>
  <si>
    <t>2404</t>
  </si>
  <si>
    <t>2504</t>
  </si>
  <si>
    <t>2604</t>
  </si>
  <si>
    <t>2704</t>
  </si>
  <si>
    <t>2804</t>
  </si>
  <si>
    <t>2904</t>
  </si>
  <si>
    <t>3004</t>
  </si>
  <si>
    <t>3104</t>
  </si>
  <si>
    <t>3204</t>
  </si>
  <si>
    <t>3304</t>
  </si>
  <si>
    <t>0105</t>
  </si>
  <si>
    <t>0115</t>
  </si>
  <si>
    <t>0125</t>
  </si>
  <si>
    <t>0135</t>
  </si>
  <si>
    <t>0145</t>
  </si>
  <si>
    <t>0155</t>
  </si>
  <si>
    <t>0165</t>
  </si>
  <si>
    <t>0175</t>
  </si>
  <si>
    <t>0185</t>
  </si>
  <si>
    <t>0205</t>
  </si>
  <si>
    <t>0215</t>
  </si>
  <si>
    <t>0225</t>
  </si>
  <si>
    <t>0235</t>
  </si>
  <si>
    <t>0245</t>
  </si>
  <si>
    <t>0255</t>
  </si>
  <si>
    <t>0265</t>
  </si>
  <si>
    <t>0275</t>
  </si>
  <si>
    <t>0305</t>
  </si>
  <si>
    <t>0405</t>
  </si>
  <si>
    <t>0505</t>
  </si>
  <si>
    <t>0605</t>
  </si>
  <si>
    <t>0705</t>
  </si>
  <si>
    <t>0805</t>
  </si>
  <si>
    <t>0905</t>
  </si>
  <si>
    <t>1005</t>
  </si>
  <si>
    <t>1105</t>
  </si>
  <si>
    <t>1205</t>
  </si>
  <si>
    <t>1305</t>
  </si>
  <si>
    <t>1405</t>
  </si>
  <si>
    <t>1505</t>
  </si>
  <si>
    <t>1515</t>
  </si>
  <si>
    <t>1525</t>
  </si>
  <si>
    <t>1535</t>
  </si>
  <si>
    <t>1545</t>
  </si>
  <si>
    <t>1555</t>
  </si>
  <si>
    <t>1565</t>
  </si>
  <si>
    <t>1575</t>
  </si>
  <si>
    <t>1605</t>
  </si>
  <si>
    <t>1705</t>
  </si>
  <si>
    <t>1805</t>
  </si>
  <si>
    <t>1905</t>
  </si>
  <si>
    <t>2005</t>
  </si>
  <si>
    <t>2105</t>
  </si>
  <si>
    <t>2205</t>
  </si>
  <si>
    <t>2305</t>
  </si>
  <si>
    <t>2405</t>
  </si>
  <si>
    <t>2505</t>
  </si>
  <si>
    <t>2605</t>
  </si>
  <si>
    <t>2705</t>
  </si>
  <si>
    <t>2805</t>
  </si>
  <si>
    <t>2905</t>
  </si>
  <si>
    <t>3005</t>
  </si>
  <si>
    <t>3105</t>
  </si>
  <si>
    <t>3205</t>
  </si>
  <si>
    <t>3305</t>
  </si>
  <si>
    <t>0106</t>
  </si>
  <si>
    <t>0116</t>
  </si>
  <si>
    <t>0126</t>
  </si>
  <si>
    <t>0136</t>
  </si>
  <si>
    <t>0146</t>
  </si>
  <si>
    <t>0156</t>
  </si>
  <si>
    <t>0166</t>
  </si>
  <si>
    <t>0176</t>
  </si>
  <si>
    <t>0186</t>
  </si>
  <si>
    <t>0206</t>
  </si>
  <si>
    <t>0216</t>
  </si>
  <si>
    <t>0226</t>
  </si>
  <si>
    <t>0236</t>
  </si>
  <si>
    <t>0246</t>
  </si>
  <si>
    <t>0256</t>
  </si>
  <si>
    <t>0266</t>
  </si>
  <si>
    <t>0276</t>
  </si>
  <si>
    <t>0306</t>
  </si>
  <si>
    <t>0406</t>
  </si>
  <si>
    <t>0506</t>
  </si>
  <si>
    <t>0606</t>
  </si>
  <si>
    <t>0706</t>
  </si>
  <si>
    <t>0806</t>
  </si>
  <si>
    <t>0906</t>
  </si>
  <si>
    <t>1006</t>
  </si>
  <si>
    <t>1106</t>
  </si>
  <si>
    <t>1206</t>
  </si>
  <si>
    <t>1306</t>
  </si>
  <si>
    <t>1406</t>
  </si>
  <si>
    <t>1506</t>
  </si>
  <si>
    <t>1516</t>
  </si>
  <si>
    <t>1526</t>
  </si>
  <si>
    <t>1536</t>
  </si>
  <si>
    <t>1546</t>
  </si>
  <si>
    <t>1556</t>
  </si>
  <si>
    <t>1566</t>
  </si>
  <si>
    <t>1576</t>
  </si>
  <si>
    <t>1606</t>
  </si>
  <si>
    <t>1706</t>
  </si>
  <si>
    <t>1806</t>
  </si>
  <si>
    <t>1906</t>
  </si>
  <si>
    <t>2006</t>
  </si>
  <si>
    <t>2106</t>
  </si>
  <si>
    <t>2206</t>
  </si>
  <si>
    <t>2306</t>
  </si>
  <si>
    <t>2406</t>
  </si>
  <si>
    <t>2506</t>
  </si>
  <si>
    <t>2606</t>
  </si>
  <si>
    <t>2706</t>
  </si>
  <si>
    <t>2806</t>
  </si>
  <si>
    <t>2906</t>
  </si>
  <si>
    <t>3006</t>
  </si>
  <si>
    <t>3106</t>
  </si>
  <si>
    <t>3206</t>
  </si>
  <si>
    <t>3306</t>
  </si>
  <si>
    <t>;</t>
  </si>
  <si>
    <t>2026</t>
  </si>
  <si>
    <t>2027</t>
  </si>
  <si>
    <t>2028</t>
  </si>
  <si>
    <t>wählen Sie Ihren Regierungsbezirk</t>
  </si>
  <si>
    <t>4014 - Grundsteuer C</t>
  </si>
  <si>
    <t>4016 - Grundsteuer B 2 (Nicht-Wohngrundstücke)</t>
  </si>
  <si>
    <t>4015 - Grundsteuer B 1 (Wohngrundstücke)</t>
  </si>
  <si>
    <t>0191</t>
  </si>
  <si>
    <t>01211</t>
  </si>
  <si>
    <t>01212</t>
  </si>
  <si>
    <t>0192</t>
  </si>
  <si>
    <t>01221</t>
  </si>
  <si>
    <t>1222</t>
  </si>
  <si>
    <t>0193</t>
  </si>
  <si>
    <t>01231</t>
  </si>
  <si>
    <t>01232</t>
  </si>
  <si>
    <t>0194</t>
  </si>
  <si>
    <t>01241</t>
  </si>
  <si>
    <t>01242</t>
  </si>
  <si>
    <t>0195</t>
  </si>
  <si>
    <t>01251</t>
  </si>
  <si>
    <t>01252</t>
  </si>
  <si>
    <t>0196</t>
  </si>
  <si>
    <t>01261</t>
  </si>
  <si>
    <t>01262</t>
  </si>
  <si>
    <t>Ergebnis des 
Vorvorjahres</t>
  </si>
  <si>
    <t xml:space="preserve">766001  Lippe, Kreis                  </t>
  </si>
  <si>
    <t xml:space="preserve">158001  Mettmann, Kreis               </t>
  </si>
  <si>
    <t>2029</t>
  </si>
  <si>
    <t>2030</t>
  </si>
  <si>
    <t>2031</t>
  </si>
  <si>
    <t>Berichtsjahr:</t>
  </si>
  <si>
    <t>Berichtsjahr</t>
  </si>
  <si>
    <t>Status</t>
  </si>
  <si>
    <t>0 = noch nicht aufgestellt</t>
  </si>
  <si>
    <t>1 = aufgestellt</t>
  </si>
  <si>
    <t>2 = geprüft</t>
  </si>
  <si>
    <t>3 = beschlossen</t>
  </si>
  <si>
    <t>Bemerkungen:</t>
  </si>
  <si>
    <t>Status des Jahresabschlusses</t>
  </si>
  <si>
    <t>01222</t>
  </si>
  <si>
    <t>Ansatz des Haushalts-jahres (Berichtsjahr)</t>
  </si>
  <si>
    <t>Planung Haushaltsjahr + 1</t>
  </si>
  <si>
    <t>Planung Haushaltsjahr + 2</t>
  </si>
  <si>
    <t>Planung Haushaltsjahr + 3</t>
  </si>
  <si>
    <t>Erhoben werden die Ergebnisplandaten nach § 2 KomHVO NRW in einer tieferen Unterteilung. Die Positionen dieser Erhebung wurden in Abstimmung mit dem MHKBD NRW und der Gemeindeprüfungsanstalt NRW  ausgearbeitet.</t>
  </si>
  <si>
    <t>Grundsätzliche Informationen zur Meldung der Ergebnisplandaten:</t>
  </si>
  <si>
    <t>Zur Verwendung der Eingabedatei von IT.NRW beachten Sie bitte folgende Hinweise:</t>
  </si>
  <si>
    <t>1. Die vorgegebene Struktur der Eingabedatei darf nicht verändert werden, da die Lieferung ansonsten nicht verarbeitet werden kann.</t>
  </si>
  <si>
    <t>Veränderungen in der Eingabedatei</t>
  </si>
  <si>
    <t>Neu:</t>
  </si>
  <si>
    <t>4. Bitte löschen Sie auch keine Zeilen oder Zellen, sondern grundsätzlich nur die Inhalte einer Zelle. Andernfalls werden die dahinterliegenden Verknüpfungen zerstört und die Meldung ist nicht verwertbar.</t>
  </si>
  <si>
    <t>1. Ab dem Berichtsjahr 2026 sind zusätzlich Angaben zum Status des Jahresabschlusses des Vorjahres zu machen. (Zeile 5 im Eingabeblatt)</t>
  </si>
  <si>
    <t xml:space="preserve">3. Im Gegensatz zu den Vorjahren fällt das Tabellenblatt "Gegenkontrolle" ab dem Erhebungsjahr 2026 weg. Dafür wurden im Eingabeblatt Summenformeln eingearbeitet. Diese Zeilen können nicht verändert werden. </t>
  </si>
  <si>
    <t>2. Es wurde ein Bemerkungsfeld aufgenommen. Hier können Änderungen, wie z.B. ein neuer Ansprechpartner usw. vermerkt werden.</t>
  </si>
  <si>
    <r>
      <rPr>
        <b/>
        <sz val="11"/>
        <color theme="1"/>
        <rFont val="Calibri"/>
        <family val="2"/>
        <scheme val="minor"/>
      </rPr>
      <t>neu aufgenommene Merkmale: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keine</t>
    </r>
  </si>
  <si>
    <t>Die Daten dieser Erhebung werden u.a. von der gpa NRW und den Spitzenverbänden für die Erfüllung Ihrer Aufgaben genutzt.</t>
  </si>
  <si>
    <t>2. Beginnen Sie bitte mit den Angaben in den Zeilen 2, 3, 5 und 6 (Dropdown-Listen). Weitere Angaben in Zeile 4 (Bemerkungen) sind optional.</t>
  </si>
  <si>
    <t>wichtige Informationen</t>
  </si>
  <si>
    <t>Diese Daten werden auf Grundlage des Runderlasses des MIK NRW vom 26.02.2020 erhoben.</t>
  </si>
  <si>
    <r>
      <t xml:space="preserve">3. Geben Sie bitte die betreffenden Werte ein. Bitte verwenden Sie weder auf der Ertrags- noch auf der Aufwandsseite durchgängig negative Vorzeichen, sondern nur, wenn es </t>
    </r>
    <r>
      <rPr>
        <u/>
        <sz val="11"/>
        <color theme="1"/>
        <rFont val="Calibri"/>
        <family val="2"/>
        <scheme val="minor"/>
      </rPr>
      <t>rechnerisch</t>
    </r>
    <r>
      <rPr>
        <sz val="11"/>
        <color theme="1"/>
        <rFont val="Calibri"/>
        <family val="2"/>
        <scheme val="minor"/>
      </rPr>
      <t xml:space="preserve"> erforderlich ist. Ein Vorzeichen sollte nur bei der Angabe des globalen Minderaufwands gesetzt werden.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</si>
</sst>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€_-;\-* #,##0.00\ _€_-;_-* &quot;-&quot;??\ _€_-;_-@_-"/>
    <numFmt numFmtId="165" formatCode="0.0;\-0.0;;@"/>
    <numFmt numFmtId="166" formatCode="_-* #,##0.00\ _D_M_-;\-* #,##0.00\ _D_M_-;_-* &quot;-&quot;??\ _D_M_-;_-@_-"/>
    <numFmt numFmtId="167" formatCode="#,##0.0"/>
  </numFmts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Verdana"/>
      <family val="2"/>
    </font>
    <font>
      <b/>
      <sz val="12"/>
      <name val="Verdana"/>
      <family val="2"/>
    </font>
    <font>
      <b/>
      <i/>
      <sz val="12"/>
      <color indexed="8"/>
      <name val="Verdana"/>
      <family val="2"/>
    </font>
    <font>
      <b/>
      <sz val="12"/>
      <color indexed="8"/>
      <name val="Verdana"/>
      <family val="2"/>
    </font>
    <font>
      <b/>
      <sz val="11"/>
      <color indexed="8"/>
      <name val="Verdana"/>
      <family val="2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b/>
      <sz val="10"/>
      <name val="Verdana"/>
      <family val="2"/>
    </font>
    <font>
      <b/>
      <sz val="14"/>
      <name val="Verdana"/>
      <family val="2"/>
    </font>
    <font>
      <b/>
      <sz val="10"/>
      <name val="Arial"/>
      <family val="2"/>
    </font>
    <font>
      <i/>
      <sz val="10"/>
      <color indexed="8"/>
      <name val="Verdana"/>
      <family val="2"/>
    </font>
    <font>
      <b/>
      <i/>
      <sz val="10"/>
      <color indexed="8"/>
      <name val="Verdana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Verdana"/>
      <family val="2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double">
        <color indexed="51"/>
      </left>
      <right style="double">
        <color indexed="51"/>
      </right>
      <top style="double">
        <color indexed="51"/>
      </top>
      <bottom style="double">
        <color indexed="51"/>
      </bottom>
      <diagonal/>
    </border>
    <border>
      <left style="thin">
        <color rgb="FFFFC000"/>
      </left>
      <right style="thin">
        <color rgb="FFFFC000"/>
      </right>
      <top/>
      <bottom/>
      <diagonal/>
    </border>
    <border>
      <left style="double">
        <color rgb="FFFFC000"/>
      </left>
      <right/>
      <top style="double">
        <color rgb="FFFFC000"/>
      </top>
      <bottom/>
      <diagonal/>
    </border>
    <border>
      <left/>
      <right/>
      <top style="double">
        <color rgb="FFFFC000"/>
      </top>
      <bottom/>
      <diagonal/>
    </border>
    <border>
      <left style="double">
        <color rgb="FFFFC000"/>
      </left>
      <right/>
      <top/>
      <bottom/>
      <diagonal/>
    </border>
    <border>
      <left style="double">
        <color rgb="FFFFC000"/>
      </left>
      <right/>
      <top/>
      <bottom style="double">
        <color rgb="FFFFC000"/>
      </bottom>
      <diagonal/>
    </border>
    <border>
      <left style="double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 style="double">
        <color rgb="FFFFC000"/>
      </top>
      <bottom/>
      <diagonal/>
    </border>
    <border>
      <left/>
      <right style="medium">
        <color rgb="FFFFC000"/>
      </right>
      <top/>
      <bottom/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rgb="FFFFC000"/>
      </left>
      <right/>
      <top/>
      <bottom/>
      <diagonal/>
    </border>
    <border>
      <left/>
      <right style="thin">
        <color rgb="FFFFC000"/>
      </right>
      <top/>
      <bottom/>
      <diagonal/>
    </border>
    <border>
      <left style="thin">
        <color rgb="FFFFC000"/>
      </left>
      <right/>
      <top/>
      <bottom style="double">
        <color rgb="FFFFC000"/>
      </bottom>
      <diagonal/>
    </border>
    <border>
      <left/>
      <right style="thin">
        <color rgb="FFFFC000"/>
      </right>
      <top/>
      <bottom style="double">
        <color rgb="FFFFC000"/>
      </bottom>
      <diagonal/>
    </border>
    <border>
      <left style="double">
        <color rgb="FFFFC000"/>
      </left>
      <right/>
      <top/>
      <bottom style="thin">
        <color rgb="FFFFC000"/>
      </bottom>
      <diagonal/>
    </border>
    <border>
      <left/>
      <right/>
      <top/>
      <bottom style="thin">
        <color rgb="FFFFC000"/>
      </bottom>
      <diagonal/>
    </border>
    <border>
      <left style="double">
        <color rgb="FFFFC000"/>
      </left>
      <right/>
      <top style="medium">
        <color rgb="FFFFC000"/>
      </top>
      <bottom style="medium">
        <color rgb="FFFFC000"/>
      </bottom>
      <diagonal/>
    </border>
    <border>
      <left style="thin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 style="thin">
        <color rgb="FFFFC000"/>
      </right>
      <top style="medium">
        <color rgb="FFFFC000"/>
      </top>
      <bottom style="medium">
        <color rgb="FFFFC000"/>
      </bottom>
      <diagonal/>
    </border>
    <border>
      <left style="double">
        <color rgb="FFFFC000"/>
      </left>
      <right/>
      <top style="medium">
        <color rgb="FFFFC000"/>
      </top>
      <bottom/>
      <diagonal/>
    </border>
    <border>
      <left style="thin">
        <color rgb="FFFFC000"/>
      </left>
      <right/>
      <top style="medium">
        <color rgb="FFFFC000"/>
      </top>
      <bottom/>
      <diagonal/>
    </border>
    <border>
      <left/>
      <right style="thin">
        <color rgb="FFFFC000"/>
      </right>
      <top style="medium">
        <color rgb="FFFFC000"/>
      </top>
      <bottom/>
      <diagonal/>
    </border>
    <border>
      <left style="thin">
        <color rgb="FFFFC000"/>
      </left>
      <right/>
      <top/>
      <bottom style="medium">
        <color rgb="FFFFC000"/>
      </bottom>
      <diagonal/>
    </border>
    <border>
      <left/>
      <right style="thin">
        <color rgb="FFFFC000"/>
      </right>
      <top/>
      <bottom style="medium">
        <color rgb="FFFFC000"/>
      </bottom>
      <diagonal/>
    </border>
    <border>
      <left style="thin">
        <color rgb="FFFFC000"/>
      </left>
      <right style="double">
        <color rgb="FFFFC000"/>
      </right>
      <top style="medium">
        <color rgb="FFFFC000"/>
      </top>
      <bottom style="medium">
        <color rgb="FFFFC000"/>
      </bottom>
      <diagonal/>
    </border>
    <border>
      <left style="thin">
        <color rgb="FFFFC000"/>
      </left>
      <right style="thin">
        <color rgb="FFFFC000"/>
      </right>
      <top style="medium">
        <color rgb="FFFFC000"/>
      </top>
      <bottom style="medium">
        <color rgb="FFFFC000"/>
      </bottom>
      <diagonal/>
    </border>
    <border>
      <left style="thin">
        <color rgb="FFFFC000"/>
      </left>
      <right style="double">
        <color rgb="FFFFC000"/>
      </right>
      <top/>
      <bottom/>
      <diagonal/>
    </border>
    <border>
      <left style="thin">
        <color rgb="FFFFC000"/>
      </left>
      <right style="thin">
        <color rgb="FFFFC000"/>
      </right>
      <top style="medium">
        <color rgb="FFFFC000"/>
      </top>
      <bottom style="dashed">
        <color rgb="FFFFC000"/>
      </bottom>
      <diagonal/>
    </border>
    <border>
      <left style="thin">
        <color rgb="FFFFC000"/>
      </left>
      <right style="double">
        <color rgb="FFFFC000"/>
      </right>
      <top style="medium">
        <color rgb="FFFFC000"/>
      </top>
      <bottom style="dashed">
        <color rgb="FFFFC000"/>
      </bottom>
      <diagonal/>
    </border>
    <border>
      <left style="thin">
        <color rgb="FFFFC000"/>
      </left>
      <right style="thin">
        <color rgb="FFFFC000"/>
      </right>
      <top style="dashed">
        <color rgb="FFFFC000"/>
      </top>
      <bottom style="dashed">
        <color rgb="FFFFC000"/>
      </bottom>
      <diagonal/>
    </border>
    <border>
      <left style="thin">
        <color rgb="FFFFC000"/>
      </left>
      <right style="double">
        <color rgb="FFFFC000"/>
      </right>
      <top style="dashed">
        <color rgb="FFFFC000"/>
      </top>
      <bottom style="dashed">
        <color rgb="FFFFC000"/>
      </bottom>
      <diagonal/>
    </border>
    <border>
      <left style="thin">
        <color rgb="FFFFC000"/>
      </left>
      <right style="thin">
        <color rgb="FFFFC000"/>
      </right>
      <top style="dashed">
        <color rgb="FFFFC000"/>
      </top>
      <bottom style="medium">
        <color rgb="FFFFC000"/>
      </bottom>
      <diagonal/>
    </border>
    <border>
      <left style="thin">
        <color rgb="FFFFC000"/>
      </left>
      <right style="double">
        <color rgb="FFFFC000"/>
      </right>
      <top style="dashed">
        <color rgb="FFFFC000"/>
      </top>
      <bottom style="medium">
        <color rgb="FFFFC000"/>
      </bottom>
      <diagonal/>
    </border>
    <border>
      <left style="thin">
        <color rgb="FFFFC000"/>
      </left>
      <right style="thin">
        <color rgb="FFFFC000"/>
      </right>
      <top/>
      <bottom style="dashed">
        <color rgb="FFFFC000"/>
      </bottom>
      <diagonal/>
    </border>
    <border>
      <left style="thin">
        <color rgb="FFFFC000"/>
      </left>
      <right style="double">
        <color rgb="FFFFC000"/>
      </right>
      <top/>
      <bottom style="dashed">
        <color rgb="FFFFC000"/>
      </bottom>
      <diagonal/>
    </border>
    <border>
      <left style="thin">
        <color rgb="FFFFC000"/>
      </left>
      <right style="thin">
        <color rgb="FFFFC000"/>
      </right>
      <top style="dashed">
        <color rgb="FFFFC000"/>
      </top>
      <bottom/>
      <diagonal/>
    </border>
    <border>
      <left style="thin">
        <color rgb="FFFFC000"/>
      </left>
      <right style="double">
        <color rgb="FFFFC000"/>
      </right>
      <top style="dashed">
        <color rgb="FFFFC000"/>
      </top>
      <bottom/>
      <diagonal/>
    </border>
    <border>
      <left style="thin">
        <color rgb="FFFFC000"/>
      </left>
      <right style="thin">
        <color rgb="FFFFC000"/>
      </right>
      <top style="medium">
        <color rgb="FFFFC000"/>
      </top>
      <bottom/>
      <diagonal/>
    </border>
    <border>
      <left style="thin">
        <color rgb="FFFFC000"/>
      </left>
      <right style="double">
        <color rgb="FFFFC000"/>
      </right>
      <top style="medium">
        <color rgb="FFFFC000"/>
      </top>
      <bottom/>
      <diagonal/>
    </border>
    <border>
      <left style="thin">
        <color rgb="FFFFC000"/>
      </left>
      <right style="thin">
        <color rgb="FFFFC000"/>
      </right>
      <top style="dashed">
        <color rgb="FFFFC000"/>
      </top>
      <bottom style="double">
        <color rgb="FFFFC000"/>
      </bottom>
      <diagonal/>
    </border>
    <border>
      <left style="medium">
        <color rgb="FFFFC000"/>
      </left>
      <right style="thin">
        <color rgb="FFFFC000"/>
      </right>
      <top style="double">
        <color rgb="FFFFC000"/>
      </top>
      <bottom/>
      <diagonal/>
    </border>
    <border>
      <left style="thin">
        <color rgb="FFFFC000"/>
      </left>
      <right style="thin">
        <color rgb="FFFFC000"/>
      </right>
      <top style="double">
        <color rgb="FFFFC000"/>
      </top>
      <bottom/>
      <diagonal/>
    </border>
    <border>
      <left style="thin">
        <color rgb="FFFFC000"/>
      </left>
      <right style="double">
        <color rgb="FFFFC000"/>
      </right>
      <top style="double">
        <color rgb="FFFFC000"/>
      </top>
      <bottom/>
      <diagonal/>
    </border>
    <border>
      <left style="medium">
        <color rgb="FFFFC000"/>
      </left>
      <right style="thin">
        <color rgb="FFFFC000"/>
      </right>
      <top/>
      <bottom/>
      <diagonal/>
    </border>
    <border>
      <left style="medium">
        <color rgb="FFFFC000"/>
      </left>
      <right style="thin">
        <color rgb="FFFFC000"/>
      </right>
      <top style="medium">
        <color rgb="FFFFC000"/>
      </top>
      <bottom style="medium">
        <color rgb="FFFFC000"/>
      </bottom>
      <diagonal/>
    </border>
    <border>
      <left style="double">
        <color indexed="51"/>
      </left>
      <right/>
      <top style="double">
        <color indexed="51"/>
      </top>
      <bottom style="double">
        <color indexed="51"/>
      </bottom>
      <diagonal/>
    </border>
    <border>
      <left/>
      <right/>
      <top style="double">
        <color indexed="51"/>
      </top>
      <bottom style="double">
        <color indexed="51"/>
      </bottom>
      <diagonal/>
    </border>
    <border>
      <left/>
      <right style="double">
        <color indexed="51"/>
      </right>
      <top style="double">
        <color indexed="51"/>
      </top>
      <bottom style="double">
        <color indexed="51"/>
      </bottom>
      <diagonal/>
    </border>
    <border>
      <left/>
      <right style="double">
        <color rgb="FFFFC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0" fillId="0" borderId="0" applyFont="0" applyFill="0" applyBorder="0" applyAlignment="0" applyProtection="0"/>
  </cellStyleXfs>
  <cellXfs count="167">
    <xf numFmtId="0" fontId="0" fillId="0" borderId="0" xfId="0"/>
    <xf numFmtId="0" fontId="1" fillId="0" borderId="0" xfId="1"/>
    <xf numFmtId="0" fontId="2" fillId="0" borderId="0" xfId="1" applyFont="1"/>
    <xf numFmtId="0" fontId="12" fillId="0" borderId="0" xfId="1" applyFont="1" applyAlignment="1">
      <alignment horizontal="center"/>
    </xf>
    <xf numFmtId="0" fontId="12" fillId="0" borderId="0" xfId="1" quotePrefix="1" applyFont="1" applyAlignment="1">
      <alignment horizontal="center"/>
    </xf>
    <xf numFmtId="0" fontId="2" fillId="0" borderId="0" xfId="1" applyFont="1" applyAlignment="1">
      <alignment horizontal="left"/>
    </xf>
    <xf numFmtId="0" fontId="3" fillId="0" borderId="0" xfId="1" applyFont="1" applyFill="1" applyBorder="1" applyProtection="1">
      <protection hidden="1"/>
    </xf>
    <xf numFmtId="49" fontId="3" fillId="0" borderId="0" xfId="1" applyNumberFormat="1" applyFont="1" applyFill="1" applyBorder="1" applyAlignment="1" applyProtection="1">
      <alignment horizontal="left"/>
      <protection hidden="1"/>
    </xf>
    <xf numFmtId="49" fontId="3" fillId="0" borderId="0" xfId="0" applyNumberFormat="1" applyFont="1" applyFill="1" applyBorder="1" applyAlignment="1" applyProtection="1">
      <alignment horizontal="left"/>
      <protection hidden="1"/>
    </xf>
    <xf numFmtId="0" fontId="3" fillId="0" borderId="0" xfId="0" applyFont="1" applyFill="1" applyBorder="1" applyProtection="1">
      <protection hidden="1"/>
    </xf>
    <xf numFmtId="0" fontId="0" fillId="0" borderId="0" xfId="0" applyFill="1"/>
    <xf numFmtId="0" fontId="12" fillId="0" borderId="0" xfId="1" applyFont="1" applyFill="1" applyAlignment="1">
      <alignment horizontal="center"/>
    </xf>
    <xf numFmtId="49" fontId="0" fillId="0" borderId="0" xfId="0" applyNumberFormat="1"/>
    <xf numFmtId="0" fontId="15" fillId="0" borderId="0" xfId="0" applyFont="1"/>
    <xf numFmtId="0" fontId="15" fillId="0" borderId="0" xfId="0" applyFont="1" applyFill="1"/>
    <xf numFmtId="0" fontId="0" fillId="0" borderId="0" xfId="0" applyFont="1"/>
    <xf numFmtId="0" fontId="0" fillId="0" borderId="0" xfId="0" applyFont="1" applyFill="1"/>
    <xf numFmtId="49" fontId="0" fillId="0" borderId="0" xfId="0" quotePrefix="1" applyNumberFormat="1" applyAlignment="1">
      <alignment horizontal="center"/>
    </xf>
    <xf numFmtId="49" fontId="0" fillId="0" borderId="0" xfId="0" applyNumberFormat="1" applyAlignment="1">
      <alignment horizontal="center"/>
    </xf>
    <xf numFmtId="1" fontId="0" fillId="0" borderId="0" xfId="0" applyNumberFormat="1"/>
    <xf numFmtId="1" fontId="3" fillId="0" borderId="0" xfId="1" applyNumberFormat="1" applyFont="1" applyFill="1" applyBorder="1" applyAlignment="1" applyProtection="1">
      <protection hidden="1"/>
    </xf>
    <xf numFmtId="1" fontId="3" fillId="0" borderId="0" xfId="0" applyNumberFormat="1" applyFont="1" applyFill="1" applyBorder="1" applyAlignment="1" applyProtection="1">
      <protection hidden="1"/>
    </xf>
    <xf numFmtId="49" fontId="8" fillId="0" borderId="0" xfId="1" applyNumberFormat="1" applyFont="1" applyFill="1" applyBorder="1" applyAlignment="1" applyProtection="1">
      <alignment horizontal="left"/>
      <protection hidden="1"/>
    </xf>
    <xf numFmtId="167" fontId="8" fillId="0" borderId="0" xfId="1" applyNumberFormat="1" applyFont="1" applyFill="1" applyBorder="1" applyAlignment="1" applyProtection="1">
      <protection hidden="1"/>
    </xf>
    <xf numFmtId="0" fontId="0" fillId="0" borderId="0" xfId="0" applyFill="1" applyBorder="1"/>
    <xf numFmtId="49" fontId="0" fillId="0" borderId="0" xfId="0" applyNumberFormat="1" applyFill="1" applyBorder="1"/>
    <xf numFmtId="1" fontId="0" fillId="0" borderId="0" xfId="0" applyNumberFormat="1" applyFill="1" applyBorder="1"/>
    <xf numFmtId="49" fontId="4" fillId="0" borderId="0" xfId="1" applyNumberFormat="1" applyFont="1" applyFill="1" applyBorder="1" applyAlignment="1" applyProtection="1">
      <alignment vertical="center"/>
      <protection hidden="1"/>
    </xf>
    <xf numFmtId="49" fontId="5" fillId="0" borderId="0" xfId="2" applyNumberFormat="1" applyFont="1" applyFill="1" applyBorder="1" applyAlignment="1" applyProtection="1">
      <alignment vertical="center"/>
      <protection hidden="1"/>
    </xf>
    <xf numFmtId="49" fontId="5" fillId="0" borderId="0" xfId="2" applyNumberFormat="1" applyFont="1" applyFill="1" applyBorder="1" applyAlignment="1" applyProtection="1">
      <alignment horizontal="left" vertical="center"/>
      <protection hidden="1"/>
    </xf>
    <xf numFmtId="165" fontId="5" fillId="0" borderId="0" xfId="2" applyNumberFormat="1" applyFont="1" applyFill="1" applyBorder="1" applyAlignment="1" applyProtection="1">
      <alignment vertical="center"/>
      <protection hidden="1"/>
    </xf>
    <xf numFmtId="1" fontId="6" fillId="0" borderId="0" xfId="2" applyNumberFormat="1" applyFont="1" applyFill="1" applyBorder="1" applyAlignment="1" applyProtection="1">
      <alignment vertical="center"/>
      <protection hidden="1"/>
    </xf>
    <xf numFmtId="167" fontId="7" fillId="0" borderId="0" xfId="1" applyNumberFormat="1" applyFont="1" applyFill="1" applyBorder="1" applyAlignment="1" applyProtection="1">
      <protection hidden="1"/>
    </xf>
    <xf numFmtId="49" fontId="7" fillId="0" borderId="0" xfId="1" applyNumberFormat="1" applyFont="1" applyFill="1" applyBorder="1" applyAlignment="1" applyProtection="1">
      <protection hidden="1"/>
    </xf>
    <xf numFmtId="49" fontId="7" fillId="0" borderId="0" xfId="1" applyNumberFormat="1" applyFont="1" applyFill="1" applyBorder="1" applyAlignment="1" applyProtection="1">
      <alignment horizontal="left"/>
      <protection hidden="1"/>
    </xf>
    <xf numFmtId="1" fontId="7" fillId="0" borderId="0" xfId="2" applyNumberFormat="1" applyFont="1" applyFill="1" applyBorder="1" applyAlignment="1" applyProtection="1">
      <protection hidden="1"/>
    </xf>
    <xf numFmtId="49" fontId="8" fillId="0" borderId="0" xfId="1" applyNumberFormat="1" applyFont="1" applyFill="1" applyBorder="1" applyAlignment="1" applyProtection="1">
      <protection hidden="1"/>
    </xf>
    <xf numFmtId="1" fontId="9" fillId="0" borderId="0" xfId="3" applyNumberFormat="1" applyFont="1" applyFill="1" applyBorder="1" applyAlignment="1" applyProtection="1">
      <protection locked="0"/>
    </xf>
    <xf numFmtId="0" fontId="1" fillId="0" borderId="0" xfId="1" applyFill="1" applyBorder="1" applyProtection="1">
      <protection hidden="1"/>
    </xf>
    <xf numFmtId="49" fontId="1" fillId="0" borderId="0" xfId="1" applyNumberFormat="1" applyFill="1" applyBorder="1" applyProtection="1">
      <protection hidden="1"/>
    </xf>
    <xf numFmtId="1" fontId="1" fillId="0" borderId="0" xfId="1" applyNumberFormat="1" applyFill="1" applyBorder="1" applyProtection="1">
      <protection hidden="1"/>
    </xf>
    <xf numFmtId="1" fontId="7" fillId="0" borderId="0" xfId="1" applyNumberFormat="1" applyFont="1" applyFill="1" applyBorder="1" applyAlignment="1" applyProtection="1">
      <protection hidden="1"/>
    </xf>
    <xf numFmtId="49" fontId="4" fillId="0" borderId="0" xfId="0" applyNumberFormat="1" applyFont="1" applyFill="1" applyBorder="1" applyAlignment="1" applyProtection="1">
      <alignment vertical="center"/>
      <protection hidden="1"/>
    </xf>
    <xf numFmtId="167" fontId="7" fillId="0" borderId="0" xfId="0" applyNumberFormat="1" applyFont="1" applyFill="1" applyBorder="1" applyAlignment="1" applyProtection="1">
      <protection hidden="1"/>
    </xf>
    <xf numFmtId="49" fontId="7" fillId="0" borderId="0" xfId="0" applyNumberFormat="1" applyFont="1" applyFill="1" applyBorder="1" applyAlignment="1" applyProtection="1">
      <protection hidden="1"/>
    </xf>
    <xf numFmtId="49" fontId="7" fillId="0" borderId="0" xfId="0" applyNumberFormat="1" applyFont="1" applyFill="1" applyBorder="1" applyAlignment="1" applyProtection="1">
      <alignment horizontal="left"/>
      <protection hidden="1"/>
    </xf>
    <xf numFmtId="49" fontId="8" fillId="0" borderId="0" xfId="0" applyNumberFormat="1" applyFont="1" applyFill="1" applyBorder="1" applyAlignment="1" applyProtection="1">
      <protection hidden="1"/>
    </xf>
    <xf numFmtId="167" fontId="8" fillId="0" borderId="0" xfId="0" applyNumberFormat="1" applyFont="1" applyFill="1" applyBorder="1" applyAlignment="1" applyProtection="1">
      <protection hidden="1"/>
    </xf>
    <xf numFmtId="49" fontId="13" fillId="0" borderId="0" xfId="0" applyNumberFormat="1" applyFont="1" applyFill="1" applyBorder="1" applyAlignment="1" applyProtection="1">
      <alignment horizontal="left"/>
      <protection hidden="1"/>
    </xf>
    <xf numFmtId="49" fontId="13" fillId="0" borderId="0" xfId="0" applyNumberFormat="1" applyFont="1" applyFill="1" applyBorder="1" applyAlignment="1" applyProtection="1">
      <protection hidden="1"/>
    </xf>
    <xf numFmtId="167" fontId="13" fillId="0" borderId="0" xfId="0" applyNumberFormat="1" applyFont="1" applyFill="1" applyBorder="1" applyAlignment="1" applyProtection="1">
      <protection hidden="1"/>
    </xf>
    <xf numFmtId="1" fontId="14" fillId="0" borderId="0" xfId="3" applyNumberFormat="1" applyFont="1" applyFill="1" applyBorder="1" applyAlignment="1" applyProtection="1">
      <protection locked="0"/>
    </xf>
    <xf numFmtId="49" fontId="8" fillId="0" borderId="0" xfId="0" applyNumberFormat="1" applyFont="1" applyFill="1" applyBorder="1" applyAlignment="1" applyProtection="1">
      <alignment horizontal="left"/>
      <protection hidden="1"/>
    </xf>
    <xf numFmtId="1" fontId="9" fillId="0" borderId="0" xfId="2" applyNumberFormat="1" applyFont="1" applyFill="1" applyBorder="1" applyAlignment="1" applyProtection="1">
      <protection locked="0"/>
    </xf>
    <xf numFmtId="49" fontId="3" fillId="0" borderId="0" xfId="0" applyNumberFormat="1" applyFont="1" applyFill="1" applyBorder="1" applyAlignment="1" applyProtection="1">
      <protection hidden="1"/>
    </xf>
    <xf numFmtId="167" fontId="3" fillId="0" borderId="0" xfId="0" applyNumberFormat="1" applyFont="1" applyFill="1" applyBorder="1" applyAlignment="1" applyProtection="1">
      <protection hidden="1"/>
    </xf>
    <xf numFmtId="1" fontId="9" fillId="0" borderId="0" xfId="2" applyNumberFormat="1" applyFont="1" applyFill="1" applyBorder="1" applyAlignment="1" applyProtection="1">
      <alignment vertical="center"/>
      <protection hidden="1"/>
    </xf>
    <xf numFmtId="1" fontId="9" fillId="0" borderId="0" xfId="2" applyNumberFormat="1" applyFont="1" applyFill="1" applyBorder="1" applyAlignment="1" applyProtection="1">
      <protection hidden="1"/>
    </xf>
    <xf numFmtId="1" fontId="7" fillId="0" borderId="0" xfId="0" applyNumberFormat="1" applyFont="1" applyFill="1" applyBorder="1" applyAlignment="1" applyProtection="1">
      <protection hidden="1"/>
    </xf>
    <xf numFmtId="1" fontId="8" fillId="0" borderId="0" xfId="0" applyNumberFormat="1" applyFont="1" applyFill="1" applyBorder="1" applyAlignment="1" applyProtection="1">
      <protection hidden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9" fillId="0" borderId="0" xfId="1" applyNumberFormat="1" applyFont="1" applyFill="1" applyBorder="1" applyAlignment="1" applyProtection="1">
      <alignment horizontal="left" vertical="center" wrapText="1"/>
      <protection locked="0"/>
    </xf>
    <xf numFmtId="49" fontId="10" fillId="0" borderId="0" xfId="1" applyNumberFormat="1" applyFont="1" applyFill="1" applyBorder="1" applyAlignment="1" applyProtection="1">
      <alignment horizontal="left" vertical="center" wrapText="1"/>
      <protection locked="0"/>
    </xf>
    <xf numFmtId="49" fontId="17" fillId="0" borderId="0" xfId="1" applyNumberFormat="1" applyFont="1" applyFill="1" applyBorder="1" applyAlignment="1" applyProtection="1">
      <alignment horizontal="left" vertical="center" wrapText="1"/>
      <protection locked="0"/>
    </xf>
    <xf numFmtId="0" fontId="15" fillId="0" borderId="0" xfId="0" applyFont="1" applyFill="1" applyAlignment="1">
      <alignment horizontal="center" vertical="center" wrapText="1"/>
    </xf>
    <xf numFmtId="49" fontId="15" fillId="0" borderId="0" xfId="0" applyNumberFormat="1" applyFont="1" applyFill="1" applyAlignment="1">
      <alignment horizontal="center" wrapText="1"/>
    </xf>
    <xf numFmtId="0" fontId="0" fillId="4" borderId="5" xfId="0" applyFill="1" applyBorder="1" applyAlignment="1">
      <alignment horizontal="center"/>
    </xf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/>
    <xf numFmtId="0" fontId="0" fillId="4" borderId="12" xfId="0" quotePrefix="1" applyFill="1" applyBorder="1" applyAlignment="1">
      <alignment horizontal="center" vertical="center"/>
    </xf>
    <xf numFmtId="0" fontId="0" fillId="4" borderId="18" xfId="0" applyFill="1" applyBorder="1" applyAlignment="1">
      <alignment horizontal="center"/>
    </xf>
    <xf numFmtId="0" fontId="0" fillId="4" borderId="19" xfId="0" quotePrefix="1" applyFill="1" applyBorder="1" applyAlignment="1">
      <alignment horizontal="center" vertical="center"/>
    </xf>
    <xf numFmtId="0" fontId="0" fillId="4" borderId="20" xfId="0" applyFill="1" applyBorder="1"/>
    <xf numFmtId="0" fontId="0" fillId="4" borderId="18" xfId="0" applyFill="1" applyBorder="1" applyAlignment="1">
      <alignment horizontal="center" vertical="top"/>
    </xf>
    <xf numFmtId="0" fontId="0" fillId="4" borderId="19" xfId="0" quotePrefix="1" applyFill="1" applyBorder="1" applyAlignment="1">
      <alignment horizontal="center" vertical="top"/>
    </xf>
    <xf numFmtId="0" fontId="0" fillId="4" borderId="20" xfId="0" applyFill="1" applyBorder="1" applyAlignment="1">
      <alignment wrapText="1"/>
    </xf>
    <xf numFmtId="0" fontId="0" fillId="4" borderId="21" xfId="0" applyFill="1" applyBorder="1" applyAlignment="1">
      <alignment horizontal="center" vertical="top"/>
    </xf>
    <xf numFmtId="0" fontId="0" fillId="4" borderId="22" xfId="0" quotePrefix="1" applyFill="1" applyBorder="1" applyAlignment="1">
      <alignment horizontal="center" vertical="top"/>
    </xf>
    <xf numFmtId="0" fontId="0" fillId="4" borderId="23" xfId="0" applyFill="1" applyBorder="1" applyAlignment="1">
      <alignment wrapText="1"/>
    </xf>
    <xf numFmtId="0" fontId="0" fillId="4" borderId="7" xfId="0" applyFill="1" applyBorder="1" applyAlignment="1">
      <alignment horizontal="center" vertical="top"/>
    </xf>
    <xf numFmtId="0" fontId="0" fillId="4" borderId="24" xfId="0" quotePrefix="1" applyFill="1" applyBorder="1" applyAlignment="1">
      <alignment horizontal="center" vertical="top"/>
    </xf>
    <xf numFmtId="0" fontId="0" fillId="4" borderId="25" xfId="0" applyFill="1" applyBorder="1" applyAlignment="1">
      <alignment wrapText="1"/>
    </xf>
    <xf numFmtId="0" fontId="0" fillId="4" borderId="13" xfId="0" applyFill="1" applyBorder="1" applyAlignment="1">
      <alignment wrapText="1"/>
    </xf>
    <xf numFmtId="0" fontId="0" fillId="4" borderId="6" xfId="0" applyFill="1" applyBorder="1" applyAlignment="1">
      <alignment horizontal="center" vertical="top"/>
    </xf>
    <xf numFmtId="0" fontId="0" fillId="4" borderId="42" xfId="0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0" fontId="0" fillId="4" borderId="44" xfId="0" applyFill="1" applyBorder="1" applyAlignment="1">
      <alignment horizontal="center" vertical="center" wrapText="1"/>
    </xf>
    <xf numFmtId="0" fontId="0" fillId="4" borderId="45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28" xfId="0" applyFill="1" applyBorder="1" applyAlignment="1">
      <alignment horizontal="center" vertical="center" wrapText="1"/>
    </xf>
    <xf numFmtId="49" fontId="0" fillId="4" borderId="46" xfId="0" applyNumberFormat="1" applyFill="1" applyBorder="1" applyAlignment="1">
      <alignment horizontal="center" wrapText="1"/>
    </xf>
    <xf numFmtId="49" fontId="0" fillId="4" borderId="27" xfId="0" applyNumberFormat="1" applyFill="1" applyBorder="1" applyAlignment="1">
      <alignment horizontal="center" wrapText="1"/>
    </xf>
    <xf numFmtId="49" fontId="0" fillId="4" borderId="26" xfId="0" applyNumberFormat="1" applyFill="1" applyBorder="1" applyAlignment="1">
      <alignment horizontal="center" wrapText="1"/>
    </xf>
    <xf numFmtId="0" fontId="0" fillId="4" borderId="7" xfId="0" applyFill="1" applyBorder="1" applyAlignment="1">
      <alignment horizontal="center"/>
    </xf>
    <xf numFmtId="0" fontId="0" fillId="4" borderId="24" xfId="0" applyFill="1" applyBorder="1" applyAlignment="1">
      <alignment horizontal="center" vertical="center"/>
    </xf>
    <xf numFmtId="0" fontId="0" fillId="4" borderId="25" xfId="0" applyFill="1" applyBorder="1"/>
    <xf numFmtId="0" fontId="0" fillId="4" borderId="24" xfId="0" quotePrefix="1" applyFill="1" applyBorder="1" applyAlignment="1">
      <alignment horizontal="center" vertical="center"/>
    </xf>
    <xf numFmtId="0" fontId="0" fillId="4" borderId="13" xfId="0" applyFill="1" applyBorder="1"/>
    <xf numFmtId="0" fontId="0" fillId="0" borderId="0" xfId="0" applyNumberFormat="1"/>
    <xf numFmtId="4" fontId="15" fillId="0" borderId="0" xfId="0" applyNumberFormat="1" applyFont="1" applyFill="1"/>
    <xf numFmtId="0" fontId="0" fillId="4" borderId="13" xfId="0" applyFill="1" applyBorder="1"/>
    <xf numFmtId="0" fontId="1" fillId="0" borderId="0" xfId="1" applyFont="1" applyAlignment="1">
      <alignment horizontal="left"/>
    </xf>
    <xf numFmtId="0" fontId="1" fillId="0" borderId="0" xfId="1" applyFont="1"/>
    <xf numFmtId="4" fontId="0" fillId="0" borderId="27" xfId="4" applyNumberFormat="1" applyFont="1" applyBorder="1" applyProtection="1"/>
    <xf numFmtId="4" fontId="0" fillId="0" borderId="26" xfId="4" applyNumberFormat="1" applyFont="1" applyBorder="1" applyProtection="1"/>
    <xf numFmtId="4" fontId="0" fillId="0" borderId="29" xfId="4" applyNumberFormat="1" applyFont="1" applyBorder="1" applyProtection="1"/>
    <xf numFmtId="4" fontId="0" fillId="0" borderId="33" xfId="4" applyNumberFormat="1" applyFont="1" applyBorder="1" applyProtection="1"/>
    <xf numFmtId="4" fontId="0" fillId="0" borderId="41" xfId="4" applyNumberFormat="1" applyFont="1" applyBorder="1" applyProtection="1"/>
    <xf numFmtId="4" fontId="0" fillId="0" borderId="29" xfId="4" applyNumberFormat="1" applyFont="1" applyBorder="1" applyProtection="1">
      <protection locked="0"/>
    </xf>
    <xf numFmtId="4" fontId="0" fillId="0" borderId="30" xfId="4" applyNumberFormat="1" applyFont="1" applyBorder="1" applyProtection="1">
      <protection locked="0"/>
    </xf>
    <xf numFmtId="4" fontId="0" fillId="0" borderId="31" xfId="4" applyNumberFormat="1" applyFont="1" applyBorder="1" applyProtection="1">
      <protection locked="0"/>
    </xf>
    <xf numFmtId="4" fontId="0" fillId="0" borderId="32" xfId="4" applyNumberFormat="1" applyFont="1" applyBorder="1" applyProtection="1">
      <protection locked="0"/>
    </xf>
    <xf numFmtId="4" fontId="0" fillId="0" borderId="33" xfId="4" applyNumberFormat="1" applyFont="1" applyBorder="1" applyProtection="1">
      <protection locked="0"/>
    </xf>
    <xf numFmtId="4" fontId="0" fillId="0" borderId="34" xfId="4" applyNumberFormat="1" applyFont="1" applyBorder="1" applyProtection="1">
      <protection locked="0"/>
    </xf>
    <xf numFmtId="4" fontId="0" fillId="0" borderId="35" xfId="4" applyNumberFormat="1" applyFont="1" applyBorder="1" applyProtection="1">
      <protection locked="0"/>
    </xf>
    <xf numFmtId="4" fontId="0" fillId="0" borderId="36" xfId="4" applyNumberFormat="1" applyFont="1" applyBorder="1" applyProtection="1">
      <protection locked="0"/>
    </xf>
    <xf numFmtId="4" fontId="0" fillId="0" borderId="37" xfId="4" applyNumberFormat="1" applyFont="1" applyBorder="1" applyProtection="1">
      <protection locked="0"/>
    </xf>
    <xf numFmtId="4" fontId="0" fillId="0" borderId="38" xfId="4" applyNumberFormat="1" applyFont="1" applyBorder="1" applyProtection="1">
      <protection locked="0"/>
    </xf>
    <xf numFmtId="4" fontId="0" fillId="0" borderId="39" xfId="4" applyNumberFormat="1" applyFont="1" applyBorder="1" applyProtection="1">
      <protection locked="0"/>
    </xf>
    <xf numFmtId="4" fontId="0" fillId="0" borderId="40" xfId="4" applyNumberFormat="1" applyFont="1" applyBorder="1" applyProtection="1">
      <protection locked="0"/>
    </xf>
    <xf numFmtId="4" fontId="0" fillId="0" borderId="35" xfId="0" applyNumberFormat="1" applyBorder="1" applyProtection="1">
      <protection locked="0"/>
    </xf>
    <xf numFmtId="4" fontId="0" fillId="0" borderId="32" xfId="0" applyNumberFormat="1" applyBorder="1" applyProtection="1">
      <protection locked="0"/>
    </xf>
    <xf numFmtId="4" fontId="0" fillId="0" borderId="31" xfId="0" applyNumberFormat="1" applyBorder="1" applyProtection="1">
      <protection locked="0"/>
    </xf>
    <xf numFmtId="4" fontId="0" fillId="0" borderId="0" xfId="0" applyNumberFormat="1"/>
    <xf numFmtId="0" fontId="0" fillId="0" borderId="51" xfId="0" applyBorder="1"/>
    <xf numFmtId="0" fontId="16" fillId="0" borderId="52" xfId="0" applyFont="1" applyBorder="1"/>
    <xf numFmtId="0" fontId="0" fillId="0" borderId="52" xfId="0" applyBorder="1"/>
    <xf numFmtId="0" fontId="0" fillId="0" borderId="52" xfId="0" applyBorder="1" applyAlignment="1">
      <alignment wrapText="1"/>
    </xf>
    <xf numFmtId="0" fontId="0" fillId="0" borderId="53" xfId="0" applyBorder="1"/>
    <xf numFmtId="0" fontId="0" fillId="0" borderId="53" xfId="0" applyBorder="1" applyAlignment="1">
      <alignment wrapText="1"/>
    </xf>
    <xf numFmtId="0" fontId="21" fillId="5" borderId="0" xfId="0" applyFont="1" applyFill="1" applyAlignment="1">
      <alignment horizontal="center"/>
    </xf>
    <xf numFmtId="0" fontId="16" fillId="0" borderId="52" xfId="0" applyFont="1" applyBorder="1" applyAlignment="1">
      <alignment wrapText="1"/>
    </xf>
    <xf numFmtId="49" fontId="10" fillId="2" borderId="1" xfId="1" applyNumberFormat="1" applyFont="1" applyFill="1" applyBorder="1" applyAlignment="1" applyProtection="1">
      <alignment horizontal="left" vertical="center" wrapText="1"/>
      <protection hidden="1"/>
    </xf>
    <xf numFmtId="49" fontId="10" fillId="2" borderId="47" xfId="1" applyNumberFormat="1" applyFont="1" applyFill="1" applyBorder="1" applyAlignment="1" applyProtection="1">
      <alignment horizontal="left" vertical="center" wrapText="1"/>
      <protection hidden="1"/>
    </xf>
    <xf numFmtId="49" fontId="10" fillId="2" borderId="48" xfId="1" applyNumberFormat="1" applyFont="1" applyFill="1" applyBorder="1" applyAlignment="1" applyProtection="1">
      <alignment horizontal="left" vertical="center" wrapText="1"/>
      <protection hidden="1"/>
    </xf>
    <xf numFmtId="49" fontId="10" fillId="2" borderId="49" xfId="1" applyNumberFormat="1" applyFont="1" applyFill="1" applyBorder="1" applyAlignment="1" applyProtection="1">
      <alignment horizontal="left" vertical="center" wrapText="1"/>
      <protection hidden="1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18" fillId="4" borderId="16" xfId="0" applyFont="1" applyFill="1" applyBorder="1"/>
    <xf numFmtId="0" fontId="16" fillId="4" borderId="17" xfId="0" applyFont="1" applyFill="1" applyBorder="1"/>
    <xf numFmtId="0" fontId="16" fillId="4" borderId="50" xfId="0" applyFont="1" applyFill="1" applyBorder="1"/>
    <xf numFmtId="0" fontId="11" fillId="0" borderId="0" xfId="1" applyFont="1" applyFill="1" applyBorder="1" applyAlignment="1" applyProtection="1">
      <alignment horizontal="center"/>
      <protection hidden="1"/>
    </xf>
    <xf numFmtId="49" fontId="10" fillId="3" borderId="1" xfId="1" applyNumberFormat="1" applyFont="1" applyFill="1" applyBorder="1" applyAlignment="1" applyProtection="1">
      <alignment horizontal="left" vertical="center" wrapText="1"/>
      <protection locked="0"/>
    </xf>
    <xf numFmtId="49" fontId="9" fillId="0" borderId="1" xfId="1" applyNumberFormat="1" applyFont="1" applyFill="1" applyBorder="1" applyAlignment="1" applyProtection="1">
      <alignment horizontal="left" vertical="center" wrapText="1"/>
      <protection locked="0"/>
    </xf>
    <xf numFmtId="49" fontId="9" fillId="0" borderId="47" xfId="1" applyNumberFormat="1" applyFont="1" applyFill="1" applyBorder="1" applyAlignment="1" applyProtection="1">
      <alignment vertical="center" wrapText="1"/>
      <protection locked="0"/>
    </xf>
    <xf numFmtId="49" fontId="9" fillId="0" borderId="48" xfId="1" applyNumberFormat="1" applyFont="1" applyFill="1" applyBorder="1" applyAlignment="1" applyProtection="1">
      <alignment vertical="center" wrapText="1"/>
      <protection locked="0"/>
    </xf>
    <xf numFmtId="49" fontId="9" fillId="0" borderId="49" xfId="1" applyNumberFormat="1" applyFont="1" applyFill="1" applyBorder="1" applyAlignment="1" applyProtection="1">
      <alignment vertical="center" wrapText="1"/>
      <protection locked="0"/>
    </xf>
    <xf numFmtId="49" fontId="10" fillId="2" borderId="47" xfId="1" applyNumberFormat="1" applyFont="1" applyFill="1" applyBorder="1" applyAlignment="1" applyProtection="1">
      <alignment vertical="center" wrapText="1"/>
      <protection hidden="1"/>
    </xf>
    <xf numFmtId="49" fontId="10" fillId="2" borderId="48" xfId="1" applyNumberFormat="1" applyFont="1" applyFill="1" applyBorder="1" applyAlignment="1" applyProtection="1">
      <alignment vertical="center" wrapText="1"/>
      <protection hidden="1"/>
    </xf>
    <xf numFmtId="49" fontId="10" fillId="2" borderId="49" xfId="1" applyNumberFormat="1" applyFont="1" applyFill="1" applyBorder="1" applyAlignment="1" applyProtection="1">
      <alignment vertical="center" wrapText="1"/>
      <protection hidden="1"/>
    </xf>
    <xf numFmtId="0" fontId="11" fillId="0" borderId="0" xfId="0" applyFont="1" applyFill="1" applyBorder="1" applyAlignment="1" applyProtection="1">
      <alignment horizontal="center"/>
      <protection hidden="1"/>
    </xf>
    <xf numFmtId="49" fontId="8" fillId="0" borderId="0" xfId="0" applyNumberFormat="1" applyFont="1" applyFill="1" applyBorder="1" applyAlignment="1" applyProtection="1">
      <alignment horizontal="left"/>
      <protection hidden="1"/>
    </xf>
    <xf numFmtId="49" fontId="9" fillId="0" borderId="47" xfId="1" applyNumberFormat="1" applyFont="1" applyFill="1" applyBorder="1" applyAlignment="1" applyProtection="1">
      <alignment horizontal="left" vertical="center" wrapText="1"/>
      <protection locked="0"/>
    </xf>
    <xf numFmtId="49" fontId="9" fillId="0" borderId="48" xfId="1" applyNumberFormat="1" applyFont="1" applyFill="1" applyBorder="1" applyAlignment="1" applyProtection="1">
      <alignment horizontal="left" vertical="center" wrapText="1"/>
      <protection locked="0"/>
    </xf>
    <xf numFmtId="49" fontId="9" fillId="0" borderId="49" xfId="1" applyNumberFormat="1" applyFont="1" applyFill="1" applyBorder="1" applyAlignment="1" applyProtection="1">
      <alignment horizontal="left" vertical="center" wrapText="1"/>
      <protection locked="0"/>
    </xf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 applyAlignment="1">
      <alignment wrapText="1"/>
    </xf>
    <xf numFmtId="0" fontId="0" fillId="4" borderId="15" xfId="0" applyFill="1" applyBorder="1"/>
  </cellXfs>
  <cellStyles count="5">
    <cellStyle name="Dezimal_Berichtsbogen-AdB 2004" xfId="2" xr:uid="{00000000-0005-0000-0000-000000000000}"/>
    <cellStyle name="Komma" xfId="4" builtinId="3"/>
    <cellStyle name="Komma 2" xfId="3" xr:uid="{00000000-0005-0000-0000-000002000000}"/>
    <cellStyle name="Standard" xfId="0" builtinId="0"/>
    <cellStyle name="Standard 2" xfId="1" xr:uid="{00000000-0005-0000-0000-000004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4632E-6F00-4EC3-9F0E-3BE600FBB6CF}">
  <dimension ref="B1:B31"/>
  <sheetViews>
    <sheetView showGridLines="0" tabSelected="1" workbookViewId="0">
      <selection activeCell="B1" sqref="B1"/>
    </sheetView>
  </sheetViews>
  <sheetFormatPr baseColWidth="10" defaultRowHeight="15" x14ac:dyDescent="0.25"/>
  <cols>
    <col min="2" max="2" width="127.42578125" customWidth="1"/>
  </cols>
  <sheetData>
    <row r="1" spans="2:2" ht="19.5" thickBot="1" x14ac:dyDescent="0.35">
      <c r="B1" s="131" t="s">
        <v>890</v>
      </c>
    </row>
    <row r="2" spans="2:2" ht="12" customHeight="1" x14ac:dyDescent="0.25">
      <c r="B2" s="125"/>
    </row>
    <row r="3" spans="2:2" x14ac:dyDescent="0.25">
      <c r="B3" s="126" t="s">
        <v>878</v>
      </c>
    </row>
    <row r="4" spans="2:2" ht="12" customHeight="1" x14ac:dyDescent="0.25">
      <c r="B4" s="127"/>
    </row>
    <row r="5" spans="2:2" x14ac:dyDescent="0.25">
      <c r="B5" s="127" t="s">
        <v>891</v>
      </c>
    </row>
    <row r="6" spans="2:2" ht="12" customHeight="1" x14ac:dyDescent="0.25">
      <c r="B6" s="127"/>
    </row>
    <row r="7" spans="2:2" ht="30" x14ac:dyDescent="0.25">
      <c r="B7" s="128" t="s">
        <v>877</v>
      </c>
    </row>
    <row r="8" spans="2:2" ht="12" customHeight="1" x14ac:dyDescent="0.25">
      <c r="B8" s="128"/>
    </row>
    <row r="9" spans="2:2" x14ac:dyDescent="0.25">
      <c r="B9" s="128" t="s">
        <v>888</v>
      </c>
    </row>
    <row r="10" spans="2:2" ht="12" customHeight="1" thickBot="1" x14ac:dyDescent="0.3">
      <c r="B10" s="129"/>
    </row>
    <row r="11" spans="2:2" ht="15.75" thickBot="1" x14ac:dyDescent="0.3"/>
    <row r="12" spans="2:2" ht="12" customHeight="1" x14ac:dyDescent="0.25">
      <c r="B12" s="125"/>
    </row>
    <row r="13" spans="2:2" x14ac:dyDescent="0.25">
      <c r="B13" s="126" t="s">
        <v>879</v>
      </c>
    </row>
    <row r="14" spans="2:2" ht="12" customHeight="1" x14ac:dyDescent="0.25">
      <c r="B14" s="127"/>
    </row>
    <row r="15" spans="2:2" x14ac:dyDescent="0.25">
      <c r="B15" s="127" t="s">
        <v>880</v>
      </c>
    </row>
    <row r="16" spans="2:2" x14ac:dyDescent="0.25">
      <c r="B16" s="127" t="s">
        <v>889</v>
      </c>
    </row>
    <row r="17" spans="2:2" ht="45" x14ac:dyDescent="0.25">
      <c r="B17" s="128" t="s">
        <v>892</v>
      </c>
    </row>
    <row r="18" spans="2:2" ht="30" x14ac:dyDescent="0.25">
      <c r="B18" s="132" t="s">
        <v>883</v>
      </c>
    </row>
    <row r="19" spans="2:2" ht="12" customHeight="1" thickBot="1" x14ac:dyDescent="0.3">
      <c r="B19" s="129"/>
    </row>
    <row r="20" spans="2:2" ht="15.75" thickBot="1" x14ac:dyDescent="0.3"/>
    <row r="21" spans="2:2" ht="12" customHeight="1" x14ac:dyDescent="0.25">
      <c r="B21" s="125"/>
    </row>
    <row r="22" spans="2:2" x14ac:dyDescent="0.25">
      <c r="B22" s="126" t="s">
        <v>881</v>
      </c>
    </row>
    <row r="23" spans="2:2" ht="12" customHeight="1" x14ac:dyDescent="0.25">
      <c r="B23" s="127"/>
    </row>
    <row r="24" spans="2:2" ht="15" customHeight="1" x14ac:dyDescent="0.25">
      <c r="B24" s="126" t="s">
        <v>882</v>
      </c>
    </row>
    <row r="25" spans="2:2" ht="15" customHeight="1" x14ac:dyDescent="0.25">
      <c r="B25" s="127" t="s">
        <v>884</v>
      </c>
    </row>
    <row r="26" spans="2:2" ht="15" customHeight="1" x14ac:dyDescent="0.25">
      <c r="B26" s="127" t="s">
        <v>886</v>
      </c>
    </row>
    <row r="27" spans="2:2" ht="30" x14ac:dyDescent="0.25">
      <c r="B27" s="128" t="s">
        <v>885</v>
      </c>
    </row>
    <row r="28" spans="2:2" x14ac:dyDescent="0.25">
      <c r="B28" s="128"/>
    </row>
    <row r="29" spans="2:2" x14ac:dyDescent="0.25">
      <c r="B29" s="128" t="s">
        <v>887</v>
      </c>
    </row>
    <row r="30" spans="2:2" ht="12" customHeight="1" thickBot="1" x14ac:dyDescent="0.3">
      <c r="B30" s="130"/>
    </row>
    <row r="31" spans="2:2" ht="12" customHeight="1" x14ac:dyDescent="0.25"/>
  </sheetData>
  <sheetProtection algorithmName="SHA-512" hashValue="LuQui/XZhYD03LjPkjrvM3k6BH/jvKRLsCFv84pZpTUP4F5wl4Vo9PtpLrFEAznfC6QkdzKFWx9Zl9pxrIR2ug==" saltValue="2+N9bNbANxS3dECO1kqkk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AA598"/>
  <sheetViews>
    <sheetView showGridLines="0" zoomScale="85" zoomScaleNormal="85" workbookViewId="0">
      <selection activeCell="B2" sqref="B2:D2"/>
    </sheetView>
  </sheetViews>
  <sheetFormatPr baseColWidth="10" defaultRowHeight="15" x14ac:dyDescent="0.25"/>
  <cols>
    <col min="1" max="1" width="1.85546875" bestFit="1" customWidth="1"/>
    <col min="2" max="2" width="3.140625" bestFit="1" customWidth="1"/>
    <col min="3" max="3" width="3.7109375" style="12" bestFit="1" customWidth="1"/>
    <col min="4" max="4" width="82.140625" bestFit="1" customWidth="1"/>
    <col min="5" max="6" width="16.140625" bestFit="1" customWidth="1"/>
    <col min="7" max="7" width="16.140625" style="19" bestFit="1" customWidth="1"/>
    <col min="8" max="8" width="16.140625" bestFit="1" customWidth="1"/>
    <col min="9" max="9" width="16.140625" style="15" bestFit="1" customWidth="1"/>
    <col min="10" max="10" width="16.140625" style="13" bestFit="1" customWidth="1"/>
    <col min="11" max="13" width="12.7109375" style="13" customWidth="1"/>
    <col min="14" max="14" width="11.42578125" style="15"/>
    <col min="15" max="15" width="30.42578125" style="15" bestFit="1" customWidth="1"/>
    <col min="16" max="16" width="86" style="15" bestFit="1" customWidth="1"/>
    <col min="17" max="27" width="11.42578125" style="15"/>
  </cols>
  <sheetData>
    <row r="1" spans="2:23" ht="8.25" customHeight="1" thickBot="1" x14ac:dyDescent="0.3"/>
    <row r="2" spans="2:23" ht="31.5" customHeight="1" thickTop="1" thickBot="1" x14ac:dyDescent="0.3">
      <c r="B2" s="133" t="s">
        <v>435</v>
      </c>
      <c r="C2" s="133"/>
      <c r="D2" s="133"/>
      <c r="E2" s="150" t="s">
        <v>835</v>
      </c>
      <c r="F2" s="150"/>
      <c r="G2" s="150"/>
      <c r="H2" s="150"/>
      <c r="I2" s="150"/>
      <c r="J2" s="150"/>
      <c r="K2" s="63"/>
      <c r="L2" s="63"/>
      <c r="M2" s="63"/>
    </row>
    <row r="3" spans="2:23" ht="16.5" customHeight="1" thickTop="1" thickBot="1" x14ac:dyDescent="0.3">
      <c r="B3" s="133" t="s">
        <v>436</v>
      </c>
      <c r="C3" s="133"/>
      <c r="D3" s="133"/>
      <c r="E3" s="151" t="s">
        <v>6</v>
      </c>
      <c r="F3" s="151"/>
      <c r="G3" s="151"/>
      <c r="H3" s="151"/>
      <c r="I3" s="151"/>
      <c r="J3" s="151"/>
      <c r="K3" s="62"/>
      <c r="L3" s="62"/>
      <c r="M3" s="64"/>
      <c r="N3" s="14"/>
      <c r="O3" s="14"/>
      <c r="P3" s="14"/>
      <c r="Q3" s="14"/>
      <c r="R3" s="14"/>
      <c r="S3" s="14"/>
      <c r="T3" s="14"/>
      <c r="U3" s="14"/>
      <c r="V3" s="14"/>
      <c r="W3" s="14"/>
    </row>
    <row r="4" spans="2:23" ht="16.5" customHeight="1" thickTop="1" thickBot="1" x14ac:dyDescent="0.3">
      <c r="B4" s="155" t="s">
        <v>870</v>
      </c>
      <c r="C4" s="156"/>
      <c r="D4" s="157"/>
      <c r="E4" s="160"/>
      <c r="F4" s="161"/>
      <c r="G4" s="161"/>
      <c r="H4" s="161"/>
      <c r="I4" s="161"/>
      <c r="J4" s="162"/>
      <c r="K4" s="62"/>
      <c r="L4" s="62"/>
      <c r="M4" s="64"/>
      <c r="N4" s="14"/>
      <c r="O4" s="14"/>
      <c r="P4" s="14"/>
      <c r="Q4" s="14"/>
      <c r="R4" s="14"/>
      <c r="S4" s="14"/>
      <c r="T4" s="14"/>
      <c r="U4" s="14"/>
      <c r="V4" s="14"/>
      <c r="W4" s="14"/>
    </row>
    <row r="5" spans="2:23" ht="16.5" customHeight="1" thickTop="1" thickBot="1" x14ac:dyDescent="0.3">
      <c r="B5" s="134" t="s">
        <v>871</v>
      </c>
      <c r="C5" s="135"/>
      <c r="D5" s="136"/>
      <c r="E5" s="152" t="s">
        <v>6</v>
      </c>
      <c r="F5" s="153"/>
      <c r="G5" s="153"/>
      <c r="H5" s="153"/>
      <c r="I5" s="153"/>
      <c r="J5" s="154"/>
      <c r="K5" s="62"/>
      <c r="L5" s="62"/>
      <c r="M5" s="64"/>
      <c r="N5" s="14"/>
      <c r="O5" s="14"/>
      <c r="P5" s="14"/>
      <c r="Q5" s="14"/>
      <c r="R5" s="14"/>
      <c r="S5" s="14"/>
      <c r="T5" s="14"/>
      <c r="U5" s="14"/>
      <c r="V5" s="14"/>
      <c r="W5" s="14"/>
    </row>
    <row r="6" spans="2:23" ht="16.5" customHeight="1" thickTop="1" thickBot="1" x14ac:dyDescent="0.3">
      <c r="B6" s="134" t="s">
        <v>863</v>
      </c>
      <c r="C6" s="135"/>
      <c r="D6" s="136"/>
      <c r="E6" s="152" t="s">
        <v>6</v>
      </c>
      <c r="F6" s="153"/>
      <c r="G6" s="153"/>
      <c r="H6" s="153"/>
      <c r="I6" s="153"/>
      <c r="J6" s="154"/>
      <c r="K6" s="62"/>
      <c r="L6" s="62"/>
      <c r="M6" s="64"/>
      <c r="N6" s="14"/>
      <c r="O6" s="14">
        <f>IF(E$2="wählen Sie Ihren Regierungsbezirk",1,0)</f>
        <v>1</v>
      </c>
      <c r="P6" s="14"/>
      <c r="Q6" s="14"/>
      <c r="R6" s="14"/>
      <c r="S6" s="14"/>
      <c r="T6" s="14"/>
      <c r="U6" s="14"/>
      <c r="V6" s="14"/>
      <c r="W6" s="14"/>
    </row>
    <row r="7" spans="2:23" ht="15.75" thickTop="1" x14ac:dyDescent="0.25">
      <c r="M7" s="14"/>
      <c r="N7" s="14"/>
      <c r="O7" s="14">
        <f>IF(AND((LEFT(E3,1))&lt;&gt;E2="Düsseldorf"),1,0)</f>
        <v>0</v>
      </c>
      <c r="P7" s="14"/>
      <c r="Q7" s="14"/>
      <c r="R7" s="14"/>
      <c r="S7" s="14"/>
      <c r="T7" s="14"/>
      <c r="U7" s="14"/>
      <c r="V7" s="14"/>
      <c r="W7" s="14"/>
    </row>
    <row r="8" spans="2:23" ht="18.75" thickBot="1" x14ac:dyDescent="0.3">
      <c r="B8" s="149"/>
      <c r="C8" s="149"/>
      <c r="D8" s="149"/>
      <c r="E8" s="149"/>
      <c r="F8" s="149"/>
      <c r="G8" s="149"/>
      <c r="M8" s="14"/>
      <c r="N8" s="14"/>
      <c r="O8" s="14">
        <f>IF(AND((LEFT(E3,1))&lt;&gt;"3",E2="Köln"),1,0)</f>
        <v>0</v>
      </c>
      <c r="P8" s="14"/>
      <c r="Q8" s="14"/>
      <c r="R8" s="14"/>
      <c r="S8" s="14"/>
      <c r="T8" s="14"/>
      <c r="U8" s="14"/>
      <c r="V8" s="14"/>
      <c r="W8" s="14"/>
    </row>
    <row r="9" spans="2:23" ht="68.25" customHeight="1" thickTop="1" x14ac:dyDescent="0.25">
      <c r="B9" s="137" t="s">
        <v>439</v>
      </c>
      <c r="C9" s="138"/>
      <c r="D9" s="139"/>
      <c r="E9" s="85" t="s">
        <v>857</v>
      </c>
      <c r="F9" s="86" t="s">
        <v>440</v>
      </c>
      <c r="G9" s="86" t="s">
        <v>873</v>
      </c>
      <c r="H9" s="86" t="s">
        <v>874</v>
      </c>
      <c r="I9" s="86" t="s">
        <v>875</v>
      </c>
      <c r="J9" s="87" t="s">
        <v>876</v>
      </c>
      <c r="K9" s="60"/>
      <c r="L9" s="60"/>
      <c r="M9" s="65"/>
      <c r="N9" s="14"/>
      <c r="O9" s="14">
        <f>IF(AND((LEFT(E3,1))&lt;&gt;"5",E2="Münster"),1,0)</f>
        <v>0</v>
      </c>
      <c r="P9" s="14"/>
      <c r="Q9" s="14"/>
      <c r="R9" s="14"/>
      <c r="S9" s="14"/>
      <c r="T9" s="14"/>
      <c r="U9" s="14"/>
      <c r="V9" s="14"/>
      <c r="W9" s="14"/>
    </row>
    <row r="10" spans="2:23" ht="15.75" thickBot="1" x14ac:dyDescent="0.3">
      <c r="B10" s="140"/>
      <c r="C10" s="141"/>
      <c r="D10" s="142"/>
      <c r="E10" s="88" t="s">
        <v>441</v>
      </c>
      <c r="F10" s="89" t="s">
        <v>441</v>
      </c>
      <c r="G10" s="89" t="s">
        <v>441</v>
      </c>
      <c r="H10" s="89" t="s">
        <v>441</v>
      </c>
      <c r="I10" s="89" t="s">
        <v>441</v>
      </c>
      <c r="J10" s="90" t="s">
        <v>441</v>
      </c>
      <c r="K10" s="60"/>
      <c r="L10" s="60"/>
      <c r="M10" s="65"/>
      <c r="N10" s="14"/>
      <c r="O10" s="14">
        <f>IF(AND((LEFT(E3,1))&lt;&gt;"7",E2="Detmold"),1,0)</f>
        <v>0</v>
      </c>
      <c r="P10" s="14"/>
      <c r="Q10" s="14"/>
      <c r="R10" s="14"/>
      <c r="S10" s="14"/>
      <c r="T10" s="14"/>
      <c r="U10" s="14"/>
      <c r="V10" s="14"/>
      <c r="W10" s="14"/>
    </row>
    <row r="11" spans="2:23" ht="15.75" thickBot="1" x14ac:dyDescent="0.3">
      <c r="B11" s="143"/>
      <c r="C11" s="144"/>
      <c r="D11" s="145"/>
      <c r="E11" s="91">
        <v>1</v>
      </c>
      <c r="F11" s="92">
        <v>2</v>
      </c>
      <c r="G11" s="92">
        <v>3</v>
      </c>
      <c r="H11" s="92">
        <v>4</v>
      </c>
      <c r="I11" s="92">
        <v>5</v>
      </c>
      <c r="J11" s="93">
        <v>6</v>
      </c>
      <c r="K11" s="61"/>
      <c r="L11" s="61"/>
      <c r="M11" s="66"/>
      <c r="N11" s="14"/>
      <c r="O11" s="14">
        <f>IF(AND((LEFT(E3,1))&lt;&gt;"9",E2="Arnsberg"),1,0)</f>
        <v>0</v>
      </c>
      <c r="P11" s="14"/>
      <c r="Q11" s="14"/>
      <c r="R11" s="14"/>
      <c r="S11" s="14"/>
      <c r="T11" s="14"/>
      <c r="U11" s="14"/>
      <c r="V11" s="14"/>
      <c r="W11" s="14"/>
    </row>
    <row r="12" spans="2:23" x14ac:dyDescent="0.25">
      <c r="B12" s="67">
        <v>1</v>
      </c>
      <c r="C12" s="68"/>
      <c r="D12" s="69" t="s">
        <v>442</v>
      </c>
      <c r="E12" s="109"/>
      <c r="F12" s="109"/>
      <c r="G12" s="109"/>
      <c r="H12" s="109"/>
      <c r="I12" s="109"/>
      <c r="J12" s="110"/>
      <c r="K12"/>
      <c r="L12"/>
      <c r="M12" s="14"/>
      <c r="N12" s="14"/>
      <c r="O12" s="14">
        <f>IF(AND((LEFT(E3,1))&lt;&gt;" ",E2="Verbände"),1,0)</f>
        <v>0</v>
      </c>
      <c r="P12" s="14"/>
      <c r="Q12" s="14"/>
      <c r="R12" s="14"/>
      <c r="S12" s="14"/>
      <c r="T12" s="14"/>
      <c r="U12" s="14"/>
      <c r="V12" s="14"/>
      <c r="W12" s="14"/>
    </row>
    <row r="13" spans="2:23" x14ac:dyDescent="0.25">
      <c r="B13" s="67"/>
      <c r="C13" s="68"/>
      <c r="D13" s="69" t="s">
        <v>470</v>
      </c>
      <c r="E13" s="111"/>
      <c r="F13" s="111"/>
      <c r="G13" s="111"/>
      <c r="H13" s="111"/>
      <c r="I13" s="111"/>
      <c r="J13" s="112"/>
      <c r="K13"/>
      <c r="L13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</row>
    <row r="14" spans="2:23" x14ac:dyDescent="0.25">
      <c r="B14" s="67"/>
      <c r="C14" s="68"/>
      <c r="D14" s="69" t="s">
        <v>471</v>
      </c>
      <c r="E14" s="111"/>
      <c r="F14" s="111"/>
      <c r="G14" s="111"/>
      <c r="H14" s="111"/>
      <c r="I14" s="111"/>
      <c r="J14" s="112"/>
      <c r="K14"/>
      <c r="L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2:23" x14ac:dyDescent="0.25">
      <c r="B15" s="67"/>
      <c r="C15" s="68"/>
      <c r="D15" s="69" t="s">
        <v>472</v>
      </c>
      <c r="E15" s="111"/>
      <c r="F15" s="111"/>
      <c r="G15" s="111"/>
      <c r="H15" s="111"/>
      <c r="I15" s="111"/>
      <c r="J15" s="112"/>
      <c r="K15"/>
      <c r="L15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</row>
    <row r="16" spans="2:23" x14ac:dyDescent="0.25">
      <c r="B16" s="67"/>
      <c r="C16" s="68"/>
      <c r="D16" s="101" t="s">
        <v>836</v>
      </c>
      <c r="E16" s="111"/>
      <c r="F16" s="111"/>
      <c r="G16" s="111"/>
      <c r="H16" s="111"/>
      <c r="I16" s="111"/>
      <c r="J16" s="112"/>
      <c r="K16"/>
      <c r="L16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</row>
    <row r="17" spans="2:23" x14ac:dyDescent="0.25">
      <c r="B17" s="67"/>
      <c r="C17" s="68"/>
      <c r="D17" s="101" t="s">
        <v>838</v>
      </c>
      <c r="E17" s="111"/>
      <c r="F17" s="111"/>
      <c r="G17" s="111"/>
      <c r="H17" s="111"/>
      <c r="I17" s="111"/>
      <c r="J17" s="112"/>
      <c r="K17"/>
      <c r="L17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</row>
    <row r="18" spans="2:23" x14ac:dyDescent="0.25">
      <c r="B18" s="67"/>
      <c r="C18" s="68"/>
      <c r="D18" s="101" t="s">
        <v>837</v>
      </c>
      <c r="E18" s="111"/>
      <c r="F18" s="111"/>
      <c r="G18" s="111"/>
      <c r="H18" s="111"/>
      <c r="I18" s="111"/>
      <c r="J18" s="112"/>
      <c r="K18"/>
      <c r="L18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</row>
    <row r="19" spans="2:23" x14ac:dyDescent="0.25">
      <c r="B19" s="67"/>
      <c r="C19" s="68"/>
      <c r="D19" s="69" t="s">
        <v>473</v>
      </c>
      <c r="E19" s="111"/>
      <c r="F19" s="111"/>
      <c r="G19" s="111"/>
      <c r="H19" s="111"/>
      <c r="I19" s="111"/>
      <c r="J19" s="112"/>
      <c r="K19"/>
      <c r="L19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</row>
    <row r="20" spans="2:23" x14ac:dyDescent="0.25">
      <c r="B20" s="67"/>
      <c r="C20" s="68"/>
      <c r="D20" s="69" t="s">
        <v>474</v>
      </c>
      <c r="E20" s="111"/>
      <c r="F20" s="111"/>
      <c r="G20" s="111"/>
      <c r="H20" s="111"/>
      <c r="I20" s="111"/>
      <c r="J20" s="112"/>
      <c r="K20"/>
      <c r="L20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</row>
    <row r="21" spans="2:23" x14ac:dyDescent="0.25">
      <c r="B21" s="67"/>
      <c r="C21" s="68"/>
      <c r="D21" s="69" t="s">
        <v>475</v>
      </c>
      <c r="E21" s="111"/>
      <c r="F21" s="111"/>
      <c r="G21" s="111"/>
      <c r="H21" s="111"/>
      <c r="I21" s="111"/>
      <c r="J21" s="112"/>
      <c r="K21"/>
      <c r="L21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</row>
    <row r="22" spans="2:23" x14ac:dyDescent="0.25">
      <c r="B22" s="67"/>
      <c r="C22" s="68"/>
      <c r="D22" s="69" t="s">
        <v>476</v>
      </c>
      <c r="E22" s="111"/>
      <c r="F22" s="111"/>
      <c r="G22" s="111"/>
      <c r="H22" s="111"/>
      <c r="I22" s="111"/>
      <c r="J22" s="112"/>
      <c r="K22"/>
      <c r="L22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</row>
    <row r="23" spans="2:23" ht="15.75" thickBot="1" x14ac:dyDescent="0.3">
      <c r="B23" s="94"/>
      <c r="C23" s="95"/>
      <c r="D23" s="96" t="s">
        <v>495</v>
      </c>
      <c r="E23" s="113"/>
      <c r="F23" s="113"/>
      <c r="G23" s="113"/>
      <c r="H23" s="113"/>
      <c r="I23" s="113"/>
      <c r="J23" s="114"/>
      <c r="K23"/>
      <c r="L23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</row>
    <row r="24" spans="2:23" x14ac:dyDescent="0.25">
      <c r="B24" s="67">
        <v>2</v>
      </c>
      <c r="C24" s="70" t="s">
        <v>437</v>
      </c>
      <c r="D24" s="69" t="s">
        <v>443</v>
      </c>
      <c r="E24" s="115"/>
      <c r="F24" s="115"/>
      <c r="G24" s="115"/>
      <c r="H24" s="115"/>
      <c r="I24" s="115"/>
      <c r="J24" s="116"/>
      <c r="K24"/>
      <c r="L24"/>
      <c r="M24" s="14"/>
      <c r="N24" s="14"/>
      <c r="O24" s="14">
        <f>SUM(O6:O12)</f>
        <v>1</v>
      </c>
      <c r="P24" s="14"/>
      <c r="Q24" s="14"/>
      <c r="R24" s="14"/>
      <c r="S24" s="14"/>
      <c r="T24" s="14"/>
      <c r="U24" s="14"/>
      <c r="V24" s="14"/>
      <c r="W24" s="14"/>
    </row>
    <row r="25" spans="2:23" x14ac:dyDescent="0.25">
      <c r="B25" s="67"/>
      <c r="C25" s="70"/>
      <c r="D25" s="69" t="s">
        <v>494</v>
      </c>
      <c r="E25" s="111"/>
      <c r="F25" s="111"/>
      <c r="G25" s="111"/>
      <c r="H25" s="111"/>
      <c r="I25" s="111"/>
      <c r="J25" s="112"/>
      <c r="K25"/>
      <c r="L25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</row>
    <row r="26" spans="2:23" x14ac:dyDescent="0.25">
      <c r="B26" s="67"/>
      <c r="C26" s="70"/>
      <c r="D26" s="98" t="s">
        <v>477</v>
      </c>
      <c r="E26" s="111"/>
      <c r="F26" s="111"/>
      <c r="G26" s="111"/>
      <c r="H26" s="111"/>
      <c r="I26" s="111"/>
      <c r="J26" s="112"/>
      <c r="K26"/>
      <c r="L26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</row>
    <row r="27" spans="2:23" x14ac:dyDescent="0.25">
      <c r="B27" s="67"/>
      <c r="C27" s="70"/>
      <c r="D27" s="98" t="s">
        <v>496</v>
      </c>
      <c r="E27" s="111"/>
      <c r="F27" s="111"/>
      <c r="G27" s="111"/>
      <c r="H27" s="111"/>
      <c r="I27" s="111"/>
      <c r="J27" s="112"/>
      <c r="K27"/>
      <c r="L27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</row>
    <row r="28" spans="2:23" x14ac:dyDescent="0.25">
      <c r="B28" s="67"/>
      <c r="C28" s="70"/>
      <c r="D28" s="98" t="s">
        <v>497</v>
      </c>
      <c r="E28" s="111"/>
      <c r="F28" s="111"/>
      <c r="G28" s="111"/>
      <c r="H28" s="111"/>
      <c r="I28" s="111"/>
      <c r="J28" s="112"/>
      <c r="K28"/>
      <c r="L28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</row>
    <row r="29" spans="2:23" x14ac:dyDescent="0.25">
      <c r="B29" s="67"/>
      <c r="C29" s="70"/>
      <c r="D29" s="98" t="s">
        <v>498</v>
      </c>
      <c r="E29" s="111"/>
      <c r="F29" s="111"/>
      <c r="G29" s="111"/>
      <c r="H29" s="111"/>
      <c r="I29" s="111"/>
      <c r="J29" s="112"/>
      <c r="K29"/>
      <c r="L29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</row>
    <row r="30" spans="2:23" x14ac:dyDescent="0.25">
      <c r="B30" s="67"/>
      <c r="C30" s="70"/>
      <c r="D30" s="98" t="s">
        <v>499</v>
      </c>
      <c r="E30" s="111"/>
      <c r="F30" s="111"/>
      <c r="G30" s="111"/>
      <c r="H30" s="111"/>
      <c r="I30" s="111"/>
      <c r="J30" s="112"/>
      <c r="K30"/>
      <c r="L30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</row>
    <row r="31" spans="2:23" ht="15.75" thickBot="1" x14ac:dyDescent="0.3">
      <c r="B31" s="94"/>
      <c r="C31" s="97"/>
      <c r="D31" s="96" t="s">
        <v>500</v>
      </c>
      <c r="E31" s="113"/>
      <c r="F31" s="113"/>
      <c r="G31" s="113"/>
      <c r="H31" s="113"/>
      <c r="I31" s="113"/>
      <c r="J31" s="114"/>
      <c r="K31"/>
      <c r="L31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</row>
    <row r="32" spans="2:23" x14ac:dyDescent="0.25">
      <c r="B32" s="67">
        <v>3</v>
      </c>
      <c r="C32" s="70" t="s">
        <v>437</v>
      </c>
      <c r="D32" s="69" t="s">
        <v>444</v>
      </c>
      <c r="E32" s="115"/>
      <c r="F32" s="115"/>
      <c r="G32" s="115"/>
      <c r="H32" s="115"/>
      <c r="I32" s="115"/>
      <c r="J32" s="116"/>
      <c r="K32"/>
      <c r="L32"/>
      <c r="M32" s="14"/>
      <c r="N32" s="14"/>
      <c r="O32" s="14">
        <f>O24</f>
        <v>1</v>
      </c>
      <c r="P32" s="14"/>
      <c r="Q32" s="14"/>
      <c r="R32" s="14"/>
      <c r="S32" s="14"/>
      <c r="T32" s="14"/>
      <c r="U32" s="14"/>
      <c r="V32" s="14"/>
      <c r="W32" s="14"/>
    </row>
    <row r="33" spans="2:23" x14ac:dyDescent="0.25">
      <c r="B33" s="67">
        <v>4</v>
      </c>
      <c r="C33" s="70" t="s">
        <v>437</v>
      </c>
      <c r="D33" s="69" t="s">
        <v>445</v>
      </c>
      <c r="E33" s="111"/>
      <c r="F33" s="111"/>
      <c r="G33" s="111"/>
      <c r="H33" s="111"/>
      <c r="I33" s="111"/>
      <c r="J33" s="112"/>
      <c r="K33"/>
      <c r="L33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</row>
    <row r="34" spans="2:23" x14ac:dyDescent="0.25">
      <c r="B34" s="67">
        <v>5</v>
      </c>
      <c r="C34" s="70" t="s">
        <v>437</v>
      </c>
      <c r="D34" s="69" t="s">
        <v>446</v>
      </c>
      <c r="E34" s="111"/>
      <c r="F34" s="111"/>
      <c r="G34" s="111"/>
      <c r="H34" s="111"/>
      <c r="I34" s="111"/>
      <c r="J34" s="112"/>
      <c r="K34"/>
      <c r="L3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</row>
    <row r="35" spans="2:23" x14ac:dyDescent="0.25">
      <c r="B35" s="67">
        <v>6</v>
      </c>
      <c r="C35" s="70" t="s">
        <v>437</v>
      </c>
      <c r="D35" s="69" t="s">
        <v>447</v>
      </c>
      <c r="E35" s="111"/>
      <c r="F35" s="111"/>
      <c r="G35" s="111"/>
      <c r="H35" s="111"/>
      <c r="I35" s="111"/>
      <c r="J35" s="112"/>
      <c r="K35"/>
      <c r="L35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</row>
    <row r="36" spans="2:23" x14ac:dyDescent="0.25">
      <c r="B36" s="67">
        <v>7</v>
      </c>
      <c r="C36" s="70" t="s">
        <v>437</v>
      </c>
      <c r="D36" s="69" t="s">
        <v>448</v>
      </c>
      <c r="E36" s="111"/>
      <c r="F36" s="111"/>
      <c r="G36" s="111"/>
      <c r="H36" s="111"/>
      <c r="I36" s="111"/>
      <c r="J36" s="112"/>
      <c r="K36"/>
      <c r="L36"/>
      <c r="M36" s="14"/>
      <c r="N36" s="14"/>
      <c r="O36" s="14" t="e">
        <f>CHOOSE(MATCH($E2,Bezirke,0),Düsseldorf,Köln,Münster,Detmold,Arnsberg,Verbände)</f>
        <v>#N/A</v>
      </c>
      <c r="P36" s="14"/>
      <c r="Q36" s="14"/>
      <c r="R36" s="14"/>
      <c r="S36" s="14"/>
      <c r="T36" s="14"/>
      <c r="U36" s="14"/>
      <c r="V36" s="14"/>
      <c r="W36" s="14"/>
    </row>
    <row r="37" spans="2:23" x14ac:dyDescent="0.25">
      <c r="B37" s="67">
        <v>8</v>
      </c>
      <c r="C37" s="70" t="s">
        <v>437</v>
      </c>
      <c r="D37" s="69" t="s">
        <v>449</v>
      </c>
      <c r="E37" s="111"/>
      <c r="F37" s="111"/>
      <c r="G37" s="111"/>
      <c r="H37" s="111"/>
      <c r="I37" s="111"/>
      <c r="J37" s="112"/>
      <c r="K37"/>
      <c r="L37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</row>
    <row r="38" spans="2:23" ht="15.75" thickBot="1" x14ac:dyDescent="0.3">
      <c r="B38" s="67">
        <v>9</v>
      </c>
      <c r="C38" s="70" t="s">
        <v>450</v>
      </c>
      <c r="D38" s="69" t="s">
        <v>451</v>
      </c>
      <c r="E38" s="113"/>
      <c r="F38" s="113"/>
      <c r="G38" s="113"/>
      <c r="H38" s="113"/>
      <c r="I38" s="113"/>
      <c r="J38" s="114"/>
      <c r="K38"/>
      <c r="L38"/>
      <c r="M38" s="14"/>
      <c r="N38" s="14"/>
      <c r="O38" s="14"/>
      <c r="P38" s="14" t="s">
        <v>469</v>
      </c>
      <c r="Q38" s="14"/>
      <c r="R38" s="14"/>
      <c r="S38" s="14"/>
      <c r="T38" s="14"/>
      <c r="U38" s="14"/>
      <c r="V38" s="14"/>
      <c r="W38" s="14"/>
    </row>
    <row r="39" spans="2:23" ht="15.75" thickBot="1" x14ac:dyDescent="0.3">
      <c r="B39" s="71">
        <v>10</v>
      </c>
      <c r="C39" s="72" t="s">
        <v>452</v>
      </c>
      <c r="D39" s="73" t="s">
        <v>453</v>
      </c>
      <c r="E39" s="104">
        <f>SUM(E12,E24,E32:E38)</f>
        <v>0</v>
      </c>
      <c r="F39" s="104">
        <f t="shared" ref="F39:J39" si="0">SUM(F12,F24,F32:F38)</f>
        <v>0</v>
      </c>
      <c r="G39" s="104">
        <f t="shared" si="0"/>
        <v>0</v>
      </c>
      <c r="H39" s="104">
        <f t="shared" si="0"/>
        <v>0</v>
      </c>
      <c r="I39" s="104">
        <f t="shared" si="0"/>
        <v>0</v>
      </c>
      <c r="J39" s="105">
        <f t="shared" si="0"/>
        <v>0</v>
      </c>
      <c r="K39"/>
      <c r="L39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</row>
    <row r="40" spans="2:23" x14ac:dyDescent="0.25">
      <c r="B40" s="67">
        <v>11</v>
      </c>
      <c r="C40" s="70" t="s">
        <v>438</v>
      </c>
      <c r="D40" s="69" t="s">
        <v>454</v>
      </c>
      <c r="E40" s="115"/>
      <c r="F40" s="115"/>
      <c r="G40" s="115"/>
      <c r="H40" s="115"/>
      <c r="I40" s="115"/>
      <c r="J40" s="116"/>
      <c r="K40"/>
      <c r="L40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</row>
    <row r="41" spans="2:23" x14ac:dyDescent="0.25">
      <c r="B41" s="67">
        <v>12</v>
      </c>
      <c r="C41" s="70" t="s">
        <v>438</v>
      </c>
      <c r="D41" s="69" t="s">
        <v>455</v>
      </c>
      <c r="E41" s="111"/>
      <c r="F41" s="111"/>
      <c r="G41" s="111"/>
      <c r="H41" s="111"/>
      <c r="I41" s="111"/>
      <c r="J41" s="112"/>
      <c r="K41"/>
      <c r="L41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</row>
    <row r="42" spans="2:23" x14ac:dyDescent="0.25">
      <c r="B42" s="67">
        <v>13</v>
      </c>
      <c r="C42" s="70" t="s">
        <v>438</v>
      </c>
      <c r="D42" s="69" t="s">
        <v>456</v>
      </c>
      <c r="E42" s="111"/>
      <c r="F42" s="111"/>
      <c r="G42" s="111"/>
      <c r="H42" s="111"/>
      <c r="I42" s="111"/>
      <c r="J42" s="112"/>
      <c r="K42"/>
      <c r="L42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</row>
    <row r="43" spans="2:23" x14ac:dyDescent="0.25">
      <c r="B43" s="67">
        <v>14</v>
      </c>
      <c r="C43" s="70" t="s">
        <v>438</v>
      </c>
      <c r="D43" s="69" t="s">
        <v>457</v>
      </c>
      <c r="E43" s="111"/>
      <c r="F43" s="111"/>
      <c r="G43" s="111"/>
      <c r="H43" s="111"/>
      <c r="I43" s="111"/>
      <c r="J43" s="112"/>
      <c r="K43"/>
      <c r="L43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</row>
    <row r="44" spans="2:23" x14ac:dyDescent="0.25">
      <c r="B44" s="67">
        <v>15</v>
      </c>
      <c r="C44" s="70" t="s">
        <v>438</v>
      </c>
      <c r="D44" s="69" t="s">
        <v>458</v>
      </c>
      <c r="E44" s="111"/>
      <c r="F44" s="111"/>
      <c r="G44" s="111"/>
      <c r="H44" s="111"/>
      <c r="I44" s="111"/>
      <c r="J44" s="112"/>
      <c r="K44"/>
      <c r="L4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</row>
    <row r="45" spans="2:23" x14ac:dyDescent="0.25">
      <c r="B45" s="67"/>
      <c r="C45" s="70"/>
      <c r="D45" s="69" t="s">
        <v>478</v>
      </c>
      <c r="E45" s="117"/>
      <c r="F45" s="117"/>
      <c r="G45" s="117"/>
      <c r="H45" s="117"/>
      <c r="I45" s="117"/>
      <c r="J45" s="118"/>
      <c r="K45"/>
      <c r="L45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</row>
    <row r="46" spans="2:23" x14ac:dyDescent="0.25">
      <c r="B46" s="67"/>
      <c r="C46" s="70"/>
      <c r="D46" s="69" t="s">
        <v>479</v>
      </c>
      <c r="E46" s="117"/>
      <c r="F46" s="117"/>
      <c r="G46" s="117"/>
      <c r="H46" s="117"/>
      <c r="I46" s="117"/>
      <c r="J46" s="118"/>
      <c r="K46"/>
      <c r="L46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</row>
    <row r="47" spans="2:23" x14ac:dyDescent="0.25">
      <c r="B47" s="67"/>
      <c r="C47" s="70"/>
      <c r="D47" s="69" t="s">
        <v>480</v>
      </c>
      <c r="E47" s="117"/>
      <c r="F47" s="117"/>
      <c r="G47" s="117"/>
      <c r="H47" s="117"/>
      <c r="I47" s="117"/>
      <c r="J47" s="118"/>
      <c r="K47"/>
      <c r="L47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</row>
    <row r="48" spans="2:23" x14ac:dyDescent="0.25">
      <c r="B48" s="67"/>
      <c r="C48" s="70"/>
      <c r="D48" s="69" t="s">
        <v>481</v>
      </c>
      <c r="E48" s="117"/>
      <c r="F48" s="117"/>
      <c r="G48" s="117"/>
      <c r="H48" s="117"/>
      <c r="I48" s="117"/>
      <c r="J48" s="118"/>
      <c r="K48"/>
      <c r="L48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</row>
    <row r="49" spans="1:23" x14ac:dyDescent="0.25">
      <c r="B49" s="67"/>
      <c r="C49" s="70"/>
      <c r="D49" s="69" t="s">
        <v>484</v>
      </c>
      <c r="E49" s="117"/>
      <c r="F49" s="117"/>
      <c r="G49" s="117"/>
      <c r="H49" s="117"/>
      <c r="I49" s="117"/>
      <c r="J49" s="118"/>
      <c r="K49"/>
      <c r="L49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</row>
    <row r="50" spans="1:23" x14ac:dyDescent="0.25">
      <c r="B50" s="67"/>
      <c r="C50" s="70"/>
      <c r="D50" s="69" t="s">
        <v>483</v>
      </c>
      <c r="E50" s="117"/>
      <c r="F50" s="117"/>
      <c r="G50" s="117"/>
      <c r="H50" s="117"/>
      <c r="I50" s="117"/>
      <c r="J50" s="118"/>
      <c r="K50"/>
      <c r="L50"/>
      <c r="M50" s="100"/>
      <c r="N50" s="14"/>
      <c r="O50" s="14"/>
      <c r="P50" s="14"/>
      <c r="Q50" s="14"/>
      <c r="R50" s="14"/>
      <c r="S50" s="14"/>
      <c r="T50" s="14"/>
      <c r="U50" s="14"/>
      <c r="V50" s="14"/>
      <c r="W50" s="14"/>
    </row>
    <row r="51" spans="1:23" x14ac:dyDescent="0.25">
      <c r="B51" s="67"/>
      <c r="C51" s="70"/>
      <c r="D51" s="69" t="s">
        <v>482</v>
      </c>
      <c r="E51" s="117"/>
      <c r="F51" s="117"/>
      <c r="G51" s="117"/>
      <c r="H51" s="117"/>
      <c r="I51" s="117"/>
      <c r="J51" s="118"/>
      <c r="K51"/>
      <c r="L51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</row>
    <row r="52" spans="1:23" ht="15.75" thickBot="1" x14ac:dyDescent="0.3">
      <c r="B52" s="67">
        <v>16</v>
      </c>
      <c r="C52" s="70" t="s">
        <v>438</v>
      </c>
      <c r="D52" s="69" t="s">
        <v>459</v>
      </c>
      <c r="E52" s="117"/>
      <c r="F52" s="117"/>
      <c r="G52" s="117"/>
      <c r="H52" s="117"/>
      <c r="I52" s="117"/>
      <c r="J52" s="118"/>
      <c r="K52"/>
      <c r="L52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</row>
    <row r="53" spans="1:23" ht="15.75" thickBot="1" x14ac:dyDescent="0.3">
      <c r="B53" s="71">
        <v>17</v>
      </c>
      <c r="C53" s="72" t="s">
        <v>452</v>
      </c>
      <c r="D53" s="73" t="s">
        <v>460</v>
      </c>
      <c r="E53" s="104">
        <f>SUM(E40:E44,E52)</f>
        <v>0</v>
      </c>
      <c r="F53" s="104">
        <f t="shared" ref="F53:J53" si="1">SUM(F40:F44,F52)</f>
        <v>0</v>
      </c>
      <c r="G53" s="104">
        <f t="shared" si="1"/>
        <v>0</v>
      </c>
      <c r="H53" s="104">
        <f t="shared" si="1"/>
        <v>0</v>
      </c>
      <c r="I53" s="104">
        <f t="shared" si="1"/>
        <v>0</v>
      </c>
      <c r="J53" s="105">
        <f t="shared" si="1"/>
        <v>0</v>
      </c>
      <c r="K53"/>
      <c r="L53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</row>
    <row r="54" spans="1:23" ht="30" customHeight="1" thickBot="1" x14ac:dyDescent="0.3">
      <c r="A54" t="s">
        <v>438</v>
      </c>
      <c r="B54" s="74">
        <v>18</v>
      </c>
      <c r="C54" s="75" t="s">
        <v>452</v>
      </c>
      <c r="D54" s="76" t="s">
        <v>490</v>
      </c>
      <c r="E54" s="104">
        <f>E39-E53</f>
        <v>0</v>
      </c>
      <c r="F54" s="104">
        <f t="shared" ref="F54:J54" si="2">F39-F53</f>
        <v>0</v>
      </c>
      <c r="G54" s="104">
        <f t="shared" si="2"/>
        <v>0</v>
      </c>
      <c r="H54" s="104">
        <f t="shared" si="2"/>
        <v>0</v>
      </c>
      <c r="I54" s="104">
        <f t="shared" si="2"/>
        <v>0</v>
      </c>
      <c r="J54" s="104">
        <f t="shared" si="2"/>
        <v>0</v>
      </c>
      <c r="K54"/>
      <c r="L5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</row>
    <row r="55" spans="1:23" x14ac:dyDescent="0.25">
      <c r="B55" s="67">
        <v>19</v>
      </c>
      <c r="C55" s="70" t="s">
        <v>437</v>
      </c>
      <c r="D55" s="69" t="s">
        <v>461</v>
      </c>
      <c r="E55" s="115"/>
      <c r="F55" s="115"/>
      <c r="G55" s="115"/>
      <c r="H55" s="115"/>
      <c r="I55" s="115"/>
      <c r="J55" s="116"/>
      <c r="K55"/>
      <c r="L55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</row>
    <row r="56" spans="1:23" ht="15.75" thickBot="1" x14ac:dyDescent="0.3">
      <c r="B56" s="67">
        <v>20</v>
      </c>
      <c r="C56" s="70" t="s">
        <v>438</v>
      </c>
      <c r="D56" s="69" t="s">
        <v>462</v>
      </c>
      <c r="E56" s="117"/>
      <c r="F56" s="117"/>
      <c r="G56" s="117"/>
      <c r="H56" s="117"/>
      <c r="I56" s="117"/>
      <c r="J56" s="118"/>
      <c r="K56"/>
      <c r="L56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</row>
    <row r="57" spans="1:23" ht="30" customHeight="1" x14ac:dyDescent="0.25">
      <c r="B57" s="77">
        <v>21</v>
      </c>
      <c r="C57" s="78" t="s">
        <v>452</v>
      </c>
      <c r="D57" s="79" t="s">
        <v>489</v>
      </c>
      <c r="E57" s="106">
        <f>E55-E56</f>
        <v>0</v>
      </c>
      <c r="F57" s="106">
        <f t="shared" ref="F57:J57" si="3">F55-F56</f>
        <v>0</v>
      </c>
      <c r="G57" s="106">
        <f t="shared" si="3"/>
        <v>0</v>
      </c>
      <c r="H57" s="106">
        <f t="shared" si="3"/>
        <v>0</v>
      </c>
      <c r="I57" s="106">
        <f t="shared" si="3"/>
        <v>0</v>
      </c>
      <c r="J57" s="106">
        <f t="shared" si="3"/>
        <v>0</v>
      </c>
      <c r="K57"/>
      <c r="L57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</row>
    <row r="58" spans="1:23" ht="30" customHeight="1" thickBot="1" x14ac:dyDescent="0.3">
      <c r="B58" s="80">
        <v>22</v>
      </c>
      <c r="C58" s="81" t="s">
        <v>452</v>
      </c>
      <c r="D58" s="82" t="s">
        <v>488</v>
      </c>
      <c r="E58" s="107">
        <f>SUM(E54,E57)</f>
        <v>0</v>
      </c>
      <c r="F58" s="107">
        <f t="shared" ref="F58:J58" si="4">SUM(F54,F57)</f>
        <v>0</v>
      </c>
      <c r="G58" s="107">
        <f t="shared" si="4"/>
        <v>0</v>
      </c>
      <c r="H58" s="107">
        <f t="shared" si="4"/>
        <v>0</v>
      </c>
      <c r="I58" s="107">
        <f t="shared" si="4"/>
        <v>0</v>
      </c>
      <c r="J58" s="107">
        <f t="shared" si="4"/>
        <v>0</v>
      </c>
      <c r="K58"/>
      <c r="L58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</row>
    <row r="59" spans="1:23" ht="15" customHeight="1" x14ac:dyDescent="0.25">
      <c r="B59" s="67">
        <v>23</v>
      </c>
      <c r="C59" s="70" t="s">
        <v>437</v>
      </c>
      <c r="D59" s="83" t="s">
        <v>463</v>
      </c>
      <c r="E59" s="115"/>
      <c r="F59" s="115"/>
      <c r="G59" s="115"/>
      <c r="H59" s="115"/>
      <c r="I59" s="115"/>
      <c r="J59" s="116"/>
      <c r="K59"/>
      <c r="L59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</row>
    <row r="60" spans="1:23" ht="15" customHeight="1" thickBot="1" x14ac:dyDescent="0.3">
      <c r="B60" s="67">
        <v>24</v>
      </c>
      <c r="C60" s="70" t="s">
        <v>438</v>
      </c>
      <c r="D60" s="83" t="s">
        <v>464</v>
      </c>
      <c r="E60" s="117"/>
      <c r="F60" s="117"/>
      <c r="G60" s="117"/>
      <c r="H60" s="117"/>
      <c r="I60" s="117"/>
      <c r="J60" s="118"/>
      <c r="K60"/>
      <c r="L60"/>
      <c r="M60"/>
    </row>
    <row r="61" spans="1:23" ht="30" customHeight="1" x14ac:dyDescent="0.25">
      <c r="B61" s="77">
        <v>25</v>
      </c>
      <c r="C61" s="78" t="s">
        <v>452</v>
      </c>
      <c r="D61" s="79" t="s">
        <v>487</v>
      </c>
      <c r="E61" s="106">
        <f>E59-E60</f>
        <v>0</v>
      </c>
      <c r="F61" s="106">
        <f t="shared" ref="F61:J61" si="5">F59-F60</f>
        <v>0</v>
      </c>
      <c r="G61" s="106">
        <f t="shared" si="5"/>
        <v>0</v>
      </c>
      <c r="H61" s="106">
        <f t="shared" si="5"/>
        <v>0</v>
      </c>
      <c r="I61" s="106">
        <f t="shared" si="5"/>
        <v>0</v>
      </c>
      <c r="J61" s="106">
        <f t="shared" si="5"/>
        <v>0</v>
      </c>
      <c r="K61"/>
      <c r="L61"/>
      <c r="M61"/>
    </row>
    <row r="62" spans="1:23" ht="30" customHeight="1" thickBot="1" x14ac:dyDescent="0.3">
      <c r="B62" s="80">
        <v>26</v>
      </c>
      <c r="C62" s="81" t="s">
        <v>452</v>
      </c>
      <c r="D62" s="82" t="s">
        <v>486</v>
      </c>
      <c r="E62" s="107">
        <f>SUM(E58,E61)</f>
        <v>0</v>
      </c>
      <c r="F62" s="107">
        <f t="shared" ref="F62:J62" si="6">SUM(F58,F61)</f>
        <v>0</v>
      </c>
      <c r="G62" s="107">
        <f t="shared" si="6"/>
        <v>0</v>
      </c>
      <c r="H62" s="107">
        <f t="shared" si="6"/>
        <v>0</v>
      </c>
      <c r="I62" s="107">
        <f t="shared" si="6"/>
        <v>0</v>
      </c>
      <c r="J62" s="107">
        <f t="shared" si="6"/>
        <v>0</v>
      </c>
      <c r="K62"/>
      <c r="L62"/>
      <c r="M62"/>
    </row>
    <row r="63" spans="1:23" ht="15" customHeight="1" thickBot="1" x14ac:dyDescent="0.3">
      <c r="B63" s="67">
        <v>27</v>
      </c>
      <c r="C63" s="70" t="s">
        <v>438</v>
      </c>
      <c r="D63" s="83" t="s">
        <v>465</v>
      </c>
      <c r="E63" s="119"/>
      <c r="F63" s="119"/>
      <c r="G63" s="119"/>
      <c r="H63" s="119"/>
      <c r="I63" s="119"/>
      <c r="J63" s="120"/>
      <c r="K63"/>
      <c r="L63"/>
      <c r="M63"/>
    </row>
    <row r="64" spans="1:23" ht="30" customHeight="1" thickBot="1" x14ac:dyDescent="0.3">
      <c r="B64" s="74">
        <v>28</v>
      </c>
      <c r="C64" s="75" t="s">
        <v>452</v>
      </c>
      <c r="D64" s="76" t="s">
        <v>485</v>
      </c>
      <c r="E64" s="107">
        <f>E62-E63</f>
        <v>0</v>
      </c>
      <c r="F64" s="107">
        <f t="shared" ref="F64:J64" si="7">F62-F63</f>
        <v>0</v>
      </c>
      <c r="G64" s="107">
        <f t="shared" si="7"/>
        <v>0</v>
      </c>
      <c r="H64" s="107">
        <f t="shared" si="7"/>
        <v>0</v>
      </c>
      <c r="I64" s="107">
        <f t="shared" si="7"/>
        <v>0</v>
      </c>
      <c r="J64" s="107">
        <f t="shared" si="7"/>
        <v>0</v>
      </c>
      <c r="K64"/>
      <c r="L64"/>
      <c r="M64"/>
    </row>
    <row r="65" spans="2:13" ht="15.75" x14ac:dyDescent="0.25">
      <c r="B65" s="146" t="s">
        <v>491</v>
      </c>
      <c r="C65" s="147"/>
      <c r="D65" s="147"/>
      <c r="E65" s="147"/>
      <c r="F65" s="147"/>
      <c r="G65" s="147"/>
      <c r="H65" s="147"/>
      <c r="I65" s="147"/>
      <c r="J65" s="148"/>
      <c r="K65"/>
      <c r="L65"/>
      <c r="M65"/>
    </row>
    <row r="66" spans="2:13" x14ac:dyDescent="0.25">
      <c r="B66" s="67">
        <v>29</v>
      </c>
      <c r="C66" s="163" t="s">
        <v>466</v>
      </c>
      <c r="D66" s="164"/>
      <c r="E66" s="115"/>
      <c r="F66" s="121"/>
      <c r="G66" s="115"/>
      <c r="H66" s="121"/>
      <c r="I66" s="115"/>
      <c r="J66" s="122"/>
      <c r="K66"/>
      <c r="L66"/>
      <c r="M66"/>
    </row>
    <row r="67" spans="2:13" x14ac:dyDescent="0.25">
      <c r="B67" s="67">
        <v>30</v>
      </c>
      <c r="C67" s="163" t="s">
        <v>467</v>
      </c>
      <c r="D67" s="164"/>
      <c r="E67" s="111"/>
      <c r="F67" s="123"/>
      <c r="G67" s="111"/>
      <c r="H67" s="123"/>
      <c r="I67" s="111"/>
      <c r="J67" s="122"/>
      <c r="K67"/>
      <c r="L67"/>
      <c r="M67"/>
    </row>
    <row r="68" spans="2:13" x14ac:dyDescent="0.25">
      <c r="B68" s="67">
        <v>31</v>
      </c>
      <c r="C68" s="163" t="s">
        <v>492</v>
      </c>
      <c r="D68" s="164"/>
      <c r="E68" s="111"/>
      <c r="F68" s="123"/>
      <c r="G68" s="111"/>
      <c r="H68" s="123"/>
      <c r="I68" s="111"/>
      <c r="J68" s="122"/>
      <c r="K68"/>
      <c r="L68"/>
      <c r="M68"/>
    </row>
    <row r="69" spans="2:13" x14ac:dyDescent="0.25">
      <c r="B69" s="67">
        <v>32</v>
      </c>
      <c r="C69" s="163" t="s">
        <v>468</v>
      </c>
      <c r="D69" s="164"/>
      <c r="E69" s="111"/>
      <c r="F69" s="123"/>
      <c r="G69" s="111"/>
      <c r="H69" s="123"/>
      <c r="I69" s="111"/>
      <c r="J69" s="122"/>
      <c r="K69"/>
      <c r="L69"/>
      <c r="M69"/>
    </row>
    <row r="70" spans="2:13" ht="30" customHeight="1" thickBot="1" x14ac:dyDescent="0.3">
      <c r="B70" s="84">
        <v>33</v>
      </c>
      <c r="C70" s="165" t="s">
        <v>493</v>
      </c>
      <c r="D70" s="166"/>
      <c r="E70" s="108">
        <f>E66+E67-E68-E69</f>
        <v>0</v>
      </c>
      <c r="F70" s="108">
        <f t="shared" ref="F70:J70" si="8">F66+F67-F68-F69</f>
        <v>0</v>
      </c>
      <c r="G70" s="108">
        <f t="shared" si="8"/>
        <v>0</v>
      </c>
      <c r="H70" s="108">
        <f t="shared" si="8"/>
        <v>0</v>
      </c>
      <c r="I70" s="108">
        <f t="shared" si="8"/>
        <v>0</v>
      </c>
      <c r="J70" s="108">
        <f t="shared" si="8"/>
        <v>0</v>
      </c>
      <c r="K70"/>
      <c r="L70"/>
      <c r="M70"/>
    </row>
    <row r="71" spans="2:13" ht="15.75" thickTop="1" x14ac:dyDescent="0.25">
      <c r="B71" s="6"/>
      <c r="C71" s="36"/>
      <c r="D71" s="22"/>
      <c r="E71" s="22"/>
      <c r="F71" s="23"/>
      <c r="G71" s="37"/>
    </row>
    <row r="72" spans="2:13" x14ac:dyDescent="0.25">
      <c r="B72" s="6"/>
      <c r="C72" s="36"/>
      <c r="D72" s="22"/>
      <c r="E72" s="22"/>
      <c r="F72" s="23"/>
      <c r="G72" s="37"/>
    </row>
    <row r="73" spans="2:13" x14ac:dyDescent="0.25">
      <c r="B73" s="6"/>
      <c r="C73" s="36"/>
      <c r="D73" s="22"/>
      <c r="E73" s="22"/>
      <c r="F73" s="23"/>
      <c r="G73" s="37"/>
    </row>
    <row r="74" spans="2:13" x14ac:dyDescent="0.25">
      <c r="B74" s="6"/>
      <c r="C74" s="36"/>
      <c r="D74" s="22"/>
      <c r="E74" s="22"/>
      <c r="F74" s="23"/>
      <c r="G74" s="37"/>
    </row>
    <row r="75" spans="2:13" x14ac:dyDescent="0.25">
      <c r="B75" s="6"/>
      <c r="C75" s="36"/>
      <c r="D75" s="22"/>
      <c r="E75" s="22"/>
      <c r="F75" s="23"/>
      <c r="G75" s="37"/>
    </row>
    <row r="76" spans="2:13" x14ac:dyDescent="0.25">
      <c r="B76" s="6"/>
      <c r="C76" s="36"/>
      <c r="D76" s="22"/>
      <c r="E76" s="22"/>
      <c r="F76" s="23"/>
      <c r="G76" s="37"/>
    </row>
    <row r="77" spans="2:13" x14ac:dyDescent="0.25">
      <c r="B77" s="32"/>
      <c r="C77" s="33"/>
      <c r="D77" s="34"/>
      <c r="E77" s="34"/>
      <c r="F77" s="32"/>
      <c r="G77" s="35"/>
    </row>
    <row r="78" spans="2:13" x14ac:dyDescent="0.25">
      <c r="B78" s="6"/>
      <c r="C78" s="36"/>
      <c r="D78" s="22"/>
      <c r="E78" s="22"/>
      <c r="F78" s="23"/>
      <c r="G78" s="37"/>
    </row>
    <row r="79" spans="2:13" x14ac:dyDescent="0.25">
      <c r="B79" s="6"/>
      <c r="C79" s="36"/>
      <c r="D79" s="22"/>
      <c r="E79" s="22"/>
      <c r="F79" s="23"/>
      <c r="G79" s="37"/>
    </row>
    <row r="80" spans="2:13" x14ac:dyDescent="0.25">
      <c r="B80" s="6"/>
      <c r="C80" s="36"/>
      <c r="D80" s="22"/>
      <c r="E80" s="22"/>
      <c r="F80" s="23"/>
      <c r="G80" s="37"/>
    </row>
    <row r="81" spans="2:7" x14ac:dyDescent="0.25">
      <c r="B81" s="6"/>
      <c r="C81" s="36"/>
      <c r="D81" s="22"/>
      <c r="E81" s="22"/>
      <c r="F81" s="23"/>
      <c r="G81" s="37"/>
    </row>
    <row r="82" spans="2:7" x14ac:dyDescent="0.25">
      <c r="B82" s="6"/>
      <c r="C82" s="36"/>
      <c r="D82" s="22"/>
      <c r="E82" s="22"/>
      <c r="F82" s="23"/>
      <c r="G82" s="37"/>
    </row>
    <row r="83" spans="2:7" x14ac:dyDescent="0.25">
      <c r="B83" s="6"/>
      <c r="C83" s="36"/>
      <c r="D83" s="22"/>
      <c r="E83" s="22"/>
      <c r="F83" s="23"/>
      <c r="G83" s="37"/>
    </row>
    <row r="84" spans="2:7" x14ac:dyDescent="0.25">
      <c r="B84" s="6"/>
      <c r="C84" s="36"/>
      <c r="D84" s="22"/>
      <c r="E84" s="22"/>
      <c r="F84" s="23"/>
      <c r="G84" s="37"/>
    </row>
    <row r="85" spans="2:7" x14ac:dyDescent="0.25">
      <c r="B85" s="6"/>
      <c r="C85" s="36"/>
      <c r="D85" s="22"/>
      <c r="E85" s="22"/>
      <c r="F85" s="23"/>
      <c r="G85" s="37"/>
    </row>
    <row r="86" spans="2:7" x14ac:dyDescent="0.25">
      <c r="B86" s="6"/>
      <c r="C86" s="36"/>
      <c r="D86" s="22"/>
      <c r="E86" s="22"/>
      <c r="F86" s="23"/>
      <c r="G86" s="37"/>
    </row>
    <row r="87" spans="2:7" x14ac:dyDescent="0.25">
      <c r="B87" s="6"/>
      <c r="C87" s="36"/>
      <c r="D87" s="22"/>
      <c r="E87" s="22"/>
      <c r="F87" s="23"/>
      <c r="G87" s="37"/>
    </row>
    <row r="88" spans="2:7" x14ac:dyDescent="0.25">
      <c r="B88" s="6"/>
      <c r="C88" s="36"/>
      <c r="D88" s="22"/>
      <c r="E88" s="22"/>
      <c r="F88" s="23"/>
      <c r="G88" s="37"/>
    </row>
    <row r="89" spans="2:7" x14ac:dyDescent="0.25">
      <c r="B89" s="6"/>
      <c r="C89" s="36"/>
      <c r="D89" s="22"/>
      <c r="E89" s="22"/>
      <c r="F89" s="23"/>
      <c r="G89" s="37"/>
    </row>
    <row r="90" spans="2:7" x14ac:dyDescent="0.25">
      <c r="B90" s="32"/>
      <c r="C90" s="33"/>
      <c r="D90" s="34"/>
      <c r="E90" s="34"/>
      <c r="F90" s="32"/>
      <c r="G90" s="35"/>
    </row>
    <row r="91" spans="2:7" x14ac:dyDescent="0.25">
      <c r="B91" s="6"/>
      <c r="C91" s="36"/>
      <c r="D91" s="22"/>
      <c r="E91" s="22"/>
      <c r="F91" s="23"/>
      <c r="G91" s="37"/>
    </row>
    <row r="92" spans="2:7" x14ac:dyDescent="0.25">
      <c r="B92" s="6"/>
      <c r="C92" s="36"/>
      <c r="D92" s="22"/>
      <c r="E92" s="22"/>
      <c r="F92" s="23"/>
      <c r="G92" s="37"/>
    </row>
    <row r="93" spans="2:7" x14ac:dyDescent="0.25">
      <c r="B93" s="6"/>
      <c r="C93" s="36"/>
      <c r="D93" s="22"/>
      <c r="E93" s="22"/>
      <c r="F93" s="23"/>
      <c r="G93" s="37"/>
    </row>
    <row r="94" spans="2:7" x14ac:dyDescent="0.25">
      <c r="B94" s="6"/>
      <c r="C94" s="36"/>
      <c r="D94" s="22"/>
      <c r="E94" s="22"/>
      <c r="F94" s="23"/>
      <c r="G94" s="37"/>
    </row>
    <row r="95" spans="2:7" x14ac:dyDescent="0.25">
      <c r="B95" s="6"/>
      <c r="C95" s="36"/>
      <c r="D95" s="22"/>
      <c r="E95" s="22"/>
      <c r="F95" s="23"/>
      <c r="G95" s="37"/>
    </row>
    <row r="96" spans="2:7" x14ac:dyDescent="0.25">
      <c r="B96" s="6"/>
      <c r="C96" s="36"/>
      <c r="D96" s="22"/>
      <c r="E96" s="22"/>
      <c r="F96" s="23"/>
      <c r="G96" s="37"/>
    </row>
    <row r="97" spans="2:7" x14ac:dyDescent="0.25">
      <c r="B97" s="6"/>
      <c r="C97" s="36"/>
      <c r="D97" s="22"/>
      <c r="E97" s="22"/>
      <c r="F97" s="23"/>
      <c r="G97" s="37"/>
    </row>
    <row r="98" spans="2:7" x14ac:dyDescent="0.25">
      <c r="B98" s="6"/>
      <c r="C98" s="36"/>
      <c r="D98" s="22"/>
      <c r="E98" s="22"/>
      <c r="F98" s="23"/>
      <c r="G98" s="37"/>
    </row>
    <row r="99" spans="2:7" x14ac:dyDescent="0.25">
      <c r="B99" s="6"/>
      <c r="C99" s="36"/>
      <c r="D99" s="22"/>
      <c r="E99" s="22"/>
      <c r="F99" s="23"/>
      <c r="G99" s="37"/>
    </row>
    <row r="100" spans="2:7" x14ac:dyDescent="0.25">
      <c r="B100" s="6"/>
      <c r="C100" s="36"/>
      <c r="D100" s="22"/>
      <c r="E100" s="22"/>
      <c r="F100" s="23"/>
      <c r="G100" s="37"/>
    </row>
    <row r="101" spans="2:7" x14ac:dyDescent="0.25">
      <c r="B101" s="6"/>
      <c r="C101" s="36"/>
      <c r="D101" s="22"/>
      <c r="E101" s="22"/>
      <c r="F101" s="23"/>
      <c r="G101" s="37"/>
    </row>
    <row r="102" spans="2:7" x14ac:dyDescent="0.25">
      <c r="B102" s="6"/>
      <c r="C102" s="36"/>
      <c r="D102" s="22"/>
      <c r="E102" s="22"/>
      <c r="F102" s="23"/>
      <c r="G102" s="37"/>
    </row>
    <row r="103" spans="2:7" x14ac:dyDescent="0.25">
      <c r="B103" s="24"/>
      <c r="C103" s="25"/>
      <c r="D103" s="24"/>
      <c r="E103" s="24"/>
      <c r="F103" s="24"/>
      <c r="G103" s="26"/>
    </row>
    <row r="104" spans="2:7" x14ac:dyDescent="0.25">
      <c r="B104" s="27"/>
      <c r="C104" s="28"/>
      <c r="D104" s="29"/>
      <c r="E104" s="29"/>
      <c r="F104" s="30"/>
      <c r="G104" s="31"/>
    </row>
    <row r="105" spans="2:7" x14ac:dyDescent="0.25">
      <c r="B105" s="32"/>
      <c r="C105" s="33"/>
      <c r="D105" s="34"/>
      <c r="E105" s="34"/>
      <c r="F105" s="32"/>
      <c r="G105" s="35"/>
    </row>
    <row r="106" spans="2:7" x14ac:dyDescent="0.25">
      <c r="B106" s="6"/>
      <c r="C106" s="36"/>
      <c r="D106" s="22"/>
      <c r="E106" s="22"/>
      <c r="F106" s="23"/>
      <c r="G106" s="37"/>
    </row>
    <row r="107" spans="2:7" x14ac:dyDescent="0.25">
      <c r="B107" s="6"/>
      <c r="C107" s="36"/>
      <c r="D107" s="22"/>
      <c r="E107" s="22"/>
      <c r="F107" s="23"/>
      <c r="G107" s="37"/>
    </row>
    <row r="108" spans="2:7" x14ac:dyDescent="0.25">
      <c r="B108" s="6"/>
      <c r="C108" s="36"/>
      <c r="D108" s="22"/>
      <c r="E108" s="22"/>
      <c r="F108" s="23"/>
      <c r="G108" s="37"/>
    </row>
    <row r="109" spans="2:7" x14ac:dyDescent="0.25">
      <c r="B109" s="6"/>
      <c r="C109" s="36"/>
      <c r="D109" s="22"/>
      <c r="E109" s="22"/>
      <c r="F109" s="23"/>
      <c r="G109" s="37"/>
    </row>
    <row r="110" spans="2:7" x14ac:dyDescent="0.25">
      <c r="B110" s="6"/>
      <c r="C110" s="36"/>
      <c r="D110" s="22"/>
      <c r="E110" s="22"/>
      <c r="F110" s="23"/>
      <c r="G110" s="37"/>
    </row>
    <row r="111" spans="2:7" x14ac:dyDescent="0.25">
      <c r="B111" s="6"/>
      <c r="C111" s="36"/>
      <c r="D111" s="22"/>
      <c r="E111" s="22"/>
      <c r="F111" s="23"/>
      <c r="G111" s="37"/>
    </row>
    <row r="112" spans="2:7" x14ac:dyDescent="0.25">
      <c r="B112" s="6"/>
      <c r="C112" s="36"/>
      <c r="D112" s="22"/>
      <c r="E112" s="22"/>
      <c r="F112" s="23"/>
      <c r="G112" s="37"/>
    </row>
    <row r="113" spans="2:7" x14ac:dyDescent="0.25">
      <c r="B113" s="6"/>
      <c r="C113" s="36"/>
      <c r="D113" s="22"/>
      <c r="E113" s="22"/>
      <c r="F113" s="23"/>
      <c r="G113" s="37"/>
    </row>
    <row r="114" spans="2:7" x14ac:dyDescent="0.25">
      <c r="B114" s="6"/>
      <c r="C114" s="36"/>
      <c r="D114" s="22"/>
      <c r="E114" s="22"/>
      <c r="F114" s="23"/>
      <c r="G114" s="37"/>
    </row>
    <row r="115" spans="2:7" x14ac:dyDescent="0.25">
      <c r="B115" s="6"/>
      <c r="C115" s="36"/>
      <c r="D115" s="22"/>
      <c r="E115" s="22"/>
      <c r="F115" s="23"/>
      <c r="G115" s="37"/>
    </row>
    <row r="116" spans="2:7" x14ac:dyDescent="0.25">
      <c r="B116" s="6"/>
      <c r="C116" s="36"/>
      <c r="D116" s="22"/>
      <c r="E116" s="22"/>
      <c r="F116" s="23"/>
      <c r="G116" s="37"/>
    </row>
    <row r="117" spans="2:7" x14ac:dyDescent="0.25">
      <c r="B117" s="6"/>
      <c r="C117" s="36"/>
      <c r="D117" s="22"/>
      <c r="E117" s="22"/>
      <c r="F117" s="23"/>
      <c r="G117" s="37"/>
    </row>
    <row r="118" spans="2:7" x14ac:dyDescent="0.25">
      <c r="B118" s="32"/>
      <c r="C118" s="33"/>
      <c r="D118" s="34"/>
      <c r="E118" s="34"/>
      <c r="F118" s="32"/>
      <c r="G118" s="35"/>
    </row>
    <row r="119" spans="2:7" x14ac:dyDescent="0.25">
      <c r="B119" s="6"/>
      <c r="C119" s="36"/>
      <c r="D119" s="22"/>
      <c r="E119" s="22"/>
      <c r="F119" s="23"/>
      <c r="G119" s="37"/>
    </row>
    <row r="120" spans="2:7" x14ac:dyDescent="0.25">
      <c r="B120" s="6"/>
      <c r="C120" s="36"/>
      <c r="D120" s="22"/>
      <c r="E120" s="22"/>
      <c r="F120" s="23"/>
      <c r="G120" s="37"/>
    </row>
    <row r="121" spans="2:7" x14ac:dyDescent="0.25">
      <c r="B121" s="6"/>
      <c r="C121" s="36"/>
      <c r="D121" s="22"/>
      <c r="E121" s="22"/>
      <c r="F121" s="23"/>
      <c r="G121" s="37"/>
    </row>
    <row r="122" spans="2:7" x14ac:dyDescent="0.25">
      <c r="B122" s="6"/>
      <c r="C122" s="36"/>
      <c r="D122" s="22"/>
      <c r="E122" s="22"/>
      <c r="F122" s="23"/>
      <c r="G122" s="37"/>
    </row>
    <row r="123" spans="2:7" x14ac:dyDescent="0.25">
      <c r="B123" s="6"/>
      <c r="C123" s="36"/>
      <c r="D123" s="22"/>
      <c r="E123" s="22"/>
      <c r="F123" s="23"/>
      <c r="G123" s="37"/>
    </row>
    <row r="124" spans="2:7" x14ac:dyDescent="0.25">
      <c r="B124" s="6"/>
      <c r="C124" s="36"/>
      <c r="D124" s="22"/>
      <c r="E124" s="22"/>
      <c r="F124" s="23"/>
      <c r="G124" s="37"/>
    </row>
    <row r="125" spans="2:7" x14ac:dyDescent="0.25">
      <c r="B125" s="6"/>
      <c r="C125" s="36"/>
      <c r="D125" s="22"/>
      <c r="E125" s="22"/>
      <c r="F125" s="23"/>
      <c r="G125" s="37"/>
    </row>
    <row r="126" spans="2:7" x14ac:dyDescent="0.25">
      <c r="B126" s="6"/>
      <c r="C126" s="36"/>
      <c r="D126" s="22"/>
      <c r="E126" s="22"/>
      <c r="F126" s="23"/>
      <c r="G126" s="37"/>
    </row>
    <row r="127" spans="2:7" x14ac:dyDescent="0.25">
      <c r="B127" s="6"/>
      <c r="C127" s="36"/>
      <c r="D127" s="22"/>
      <c r="E127" s="22"/>
      <c r="F127" s="23"/>
      <c r="G127" s="37"/>
    </row>
    <row r="128" spans="2:7" x14ac:dyDescent="0.25">
      <c r="B128" s="6"/>
      <c r="C128" s="36"/>
      <c r="D128" s="22"/>
      <c r="E128" s="22"/>
      <c r="F128" s="23"/>
      <c r="G128" s="37"/>
    </row>
    <row r="129" spans="2:7" x14ac:dyDescent="0.25">
      <c r="B129" s="6"/>
      <c r="C129" s="36"/>
      <c r="D129" s="22"/>
      <c r="E129" s="22"/>
      <c r="F129" s="23"/>
      <c r="G129" s="37"/>
    </row>
    <row r="130" spans="2:7" x14ac:dyDescent="0.25">
      <c r="B130" s="6"/>
      <c r="C130" s="36"/>
      <c r="D130" s="22"/>
      <c r="E130" s="22"/>
      <c r="F130" s="23"/>
      <c r="G130" s="37"/>
    </row>
    <row r="131" spans="2:7" x14ac:dyDescent="0.25">
      <c r="B131" s="32"/>
      <c r="C131" s="33"/>
      <c r="D131" s="34"/>
      <c r="E131" s="34"/>
      <c r="F131" s="32"/>
      <c r="G131" s="35"/>
    </row>
    <row r="132" spans="2:7" x14ac:dyDescent="0.25">
      <c r="B132" s="6"/>
      <c r="C132" s="36"/>
      <c r="D132" s="22"/>
      <c r="E132" s="22"/>
      <c r="F132" s="23"/>
      <c r="G132" s="37"/>
    </row>
    <row r="133" spans="2:7" x14ac:dyDescent="0.25">
      <c r="B133" s="6"/>
      <c r="C133" s="36"/>
      <c r="D133" s="22"/>
      <c r="E133" s="22"/>
      <c r="F133" s="23"/>
      <c r="G133" s="37"/>
    </row>
    <row r="134" spans="2:7" x14ac:dyDescent="0.25">
      <c r="B134" s="6"/>
      <c r="C134" s="36"/>
      <c r="D134" s="22"/>
      <c r="E134" s="22"/>
      <c r="F134" s="23"/>
      <c r="G134" s="37"/>
    </row>
    <row r="135" spans="2:7" x14ac:dyDescent="0.25">
      <c r="B135" s="6"/>
      <c r="C135" s="36"/>
      <c r="D135" s="22"/>
      <c r="E135" s="22"/>
      <c r="F135" s="23"/>
      <c r="G135" s="37"/>
    </row>
    <row r="136" spans="2:7" x14ac:dyDescent="0.25">
      <c r="B136" s="6"/>
      <c r="C136" s="36"/>
      <c r="D136" s="22"/>
      <c r="E136" s="22"/>
      <c r="F136" s="23"/>
      <c r="G136" s="37"/>
    </row>
    <row r="137" spans="2:7" x14ac:dyDescent="0.25">
      <c r="B137" s="6"/>
      <c r="C137" s="36"/>
      <c r="D137" s="22"/>
      <c r="E137" s="22"/>
      <c r="F137" s="23"/>
      <c r="G137" s="37"/>
    </row>
    <row r="138" spans="2:7" x14ac:dyDescent="0.25">
      <c r="B138" s="6"/>
      <c r="C138" s="36"/>
      <c r="D138" s="22"/>
      <c r="E138" s="22"/>
      <c r="F138" s="23"/>
      <c r="G138" s="37"/>
    </row>
    <row r="139" spans="2:7" x14ac:dyDescent="0.25">
      <c r="B139" s="6"/>
      <c r="C139" s="36"/>
      <c r="D139" s="22"/>
      <c r="E139" s="22"/>
      <c r="F139" s="23"/>
      <c r="G139" s="37"/>
    </row>
    <row r="140" spans="2:7" x14ac:dyDescent="0.25">
      <c r="B140" s="6"/>
      <c r="C140" s="36"/>
      <c r="D140" s="22"/>
      <c r="E140" s="22"/>
      <c r="F140" s="23"/>
      <c r="G140" s="37"/>
    </row>
    <row r="141" spans="2:7" x14ac:dyDescent="0.25">
      <c r="B141" s="6"/>
      <c r="C141" s="36"/>
      <c r="D141" s="22"/>
      <c r="E141" s="22"/>
      <c r="F141" s="23"/>
      <c r="G141" s="37"/>
    </row>
    <row r="142" spans="2:7" x14ac:dyDescent="0.25">
      <c r="B142" s="6"/>
      <c r="C142" s="36"/>
      <c r="D142" s="22"/>
      <c r="E142" s="22"/>
      <c r="F142" s="23"/>
      <c r="G142" s="37"/>
    </row>
    <row r="143" spans="2:7" x14ac:dyDescent="0.25">
      <c r="B143" s="6"/>
      <c r="C143" s="36"/>
      <c r="D143" s="22"/>
      <c r="E143" s="22"/>
      <c r="F143" s="23"/>
      <c r="G143" s="37"/>
    </row>
    <row r="144" spans="2:7" x14ac:dyDescent="0.25">
      <c r="B144" s="32"/>
      <c r="C144" s="33"/>
      <c r="D144" s="34"/>
      <c r="E144" s="34"/>
      <c r="F144" s="32"/>
      <c r="G144" s="35"/>
    </row>
    <row r="145" spans="2:7" x14ac:dyDescent="0.25">
      <c r="B145" s="6"/>
      <c r="C145" s="36"/>
      <c r="D145" s="22"/>
      <c r="E145" s="22"/>
      <c r="F145" s="23"/>
      <c r="G145" s="37"/>
    </row>
    <row r="146" spans="2:7" x14ac:dyDescent="0.25">
      <c r="B146" s="6"/>
      <c r="C146" s="36"/>
      <c r="D146" s="22"/>
      <c r="E146" s="22"/>
      <c r="F146" s="23"/>
      <c r="G146" s="37"/>
    </row>
    <row r="147" spans="2:7" x14ac:dyDescent="0.25">
      <c r="B147" s="6"/>
      <c r="C147" s="36"/>
      <c r="D147" s="22"/>
      <c r="E147" s="22"/>
      <c r="F147" s="23"/>
      <c r="G147" s="37"/>
    </row>
    <row r="148" spans="2:7" x14ac:dyDescent="0.25">
      <c r="B148" s="6"/>
      <c r="C148" s="36"/>
      <c r="D148" s="22"/>
      <c r="E148" s="22"/>
      <c r="F148" s="23"/>
      <c r="G148" s="37"/>
    </row>
    <row r="149" spans="2:7" x14ac:dyDescent="0.25">
      <c r="B149" s="6"/>
      <c r="C149" s="36"/>
      <c r="D149" s="22"/>
      <c r="E149" s="22"/>
      <c r="F149" s="23"/>
      <c r="G149" s="37"/>
    </row>
    <row r="150" spans="2:7" x14ac:dyDescent="0.25">
      <c r="B150" s="6"/>
      <c r="C150" s="36"/>
      <c r="D150" s="22"/>
      <c r="E150" s="22"/>
      <c r="F150" s="23"/>
      <c r="G150" s="37"/>
    </row>
    <row r="151" spans="2:7" x14ac:dyDescent="0.25">
      <c r="B151" s="6"/>
      <c r="C151" s="36"/>
      <c r="D151" s="22"/>
      <c r="E151" s="22"/>
      <c r="F151" s="23"/>
      <c r="G151" s="37"/>
    </row>
    <row r="152" spans="2:7" x14ac:dyDescent="0.25">
      <c r="B152" s="6"/>
      <c r="C152" s="36"/>
      <c r="D152" s="22"/>
      <c r="E152" s="22"/>
      <c r="F152" s="23"/>
      <c r="G152" s="37"/>
    </row>
    <row r="153" spans="2:7" x14ac:dyDescent="0.25">
      <c r="B153" s="6"/>
      <c r="C153" s="36"/>
      <c r="D153" s="22"/>
      <c r="E153" s="22"/>
      <c r="F153" s="23"/>
      <c r="G153" s="37"/>
    </row>
    <row r="154" spans="2:7" x14ac:dyDescent="0.25">
      <c r="B154" s="6"/>
      <c r="C154" s="36"/>
      <c r="D154" s="22"/>
      <c r="E154" s="22"/>
      <c r="F154" s="23"/>
      <c r="G154" s="37"/>
    </row>
    <row r="155" spans="2:7" x14ac:dyDescent="0.25">
      <c r="B155" s="6"/>
      <c r="C155" s="36"/>
      <c r="D155" s="22"/>
      <c r="E155" s="22"/>
      <c r="F155" s="23"/>
      <c r="G155" s="37"/>
    </row>
    <row r="156" spans="2:7" x14ac:dyDescent="0.25">
      <c r="B156" s="6"/>
      <c r="C156" s="36"/>
      <c r="D156" s="22"/>
      <c r="E156" s="22"/>
      <c r="F156" s="23"/>
      <c r="G156" s="37"/>
    </row>
    <row r="157" spans="2:7" x14ac:dyDescent="0.25">
      <c r="B157" s="24"/>
      <c r="C157" s="25"/>
      <c r="D157" s="24"/>
      <c r="E157" s="24"/>
      <c r="F157" s="24"/>
      <c r="G157" s="26"/>
    </row>
    <row r="158" spans="2:7" x14ac:dyDescent="0.25">
      <c r="B158" s="27"/>
      <c r="C158" s="28"/>
      <c r="D158" s="29"/>
      <c r="E158" s="29"/>
      <c r="F158" s="30"/>
      <c r="G158" s="31"/>
    </row>
    <row r="159" spans="2:7" x14ac:dyDescent="0.25">
      <c r="B159" s="32"/>
      <c r="C159" s="33"/>
      <c r="D159" s="34"/>
      <c r="E159" s="34"/>
      <c r="F159" s="32"/>
      <c r="G159" s="35"/>
    </row>
    <row r="160" spans="2:7" x14ac:dyDescent="0.25">
      <c r="B160" s="6"/>
      <c r="C160" s="36"/>
      <c r="D160" s="22"/>
      <c r="E160" s="22"/>
      <c r="F160" s="23"/>
      <c r="G160" s="37"/>
    </row>
    <row r="161" spans="2:7" x14ac:dyDescent="0.25">
      <c r="B161" s="6"/>
      <c r="C161" s="36"/>
      <c r="D161" s="22"/>
      <c r="E161" s="22"/>
      <c r="F161" s="23"/>
      <c r="G161" s="37"/>
    </row>
    <row r="162" spans="2:7" x14ac:dyDescent="0.25">
      <c r="B162" s="6"/>
      <c r="C162" s="36"/>
      <c r="D162" s="22"/>
      <c r="E162" s="22"/>
      <c r="F162" s="23"/>
      <c r="G162" s="37"/>
    </row>
    <row r="163" spans="2:7" x14ac:dyDescent="0.25">
      <c r="B163" s="6"/>
      <c r="C163" s="36"/>
      <c r="D163" s="22"/>
      <c r="E163" s="22"/>
      <c r="F163" s="23"/>
      <c r="G163" s="37"/>
    </row>
    <row r="164" spans="2:7" x14ac:dyDescent="0.25">
      <c r="B164" s="6"/>
      <c r="C164" s="36"/>
      <c r="D164" s="22"/>
      <c r="E164" s="22"/>
      <c r="F164" s="23"/>
      <c r="G164" s="37"/>
    </row>
    <row r="165" spans="2:7" x14ac:dyDescent="0.25">
      <c r="B165" s="6"/>
      <c r="C165" s="36"/>
      <c r="D165" s="22"/>
      <c r="E165" s="22"/>
      <c r="F165" s="23"/>
      <c r="G165" s="37"/>
    </row>
    <row r="166" spans="2:7" x14ac:dyDescent="0.25">
      <c r="B166" s="6"/>
      <c r="C166" s="36"/>
      <c r="D166" s="22"/>
      <c r="E166" s="22"/>
      <c r="F166" s="23"/>
      <c r="G166" s="37"/>
    </row>
    <row r="167" spans="2:7" x14ac:dyDescent="0.25">
      <c r="B167" s="6"/>
      <c r="C167" s="36"/>
      <c r="D167" s="22"/>
      <c r="E167" s="22"/>
      <c r="F167" s="23"/>
      <c r="G167" s="37"/>
    </row>
    <row r="168" spans="2:7" x14ac:dyDescent="0.25">
      <c r="B168" s="6"/>
      <c r="C168" s="36"/>
      <c r="D168" s="22"/>
      <c r="E168" s="22"/>
      <c r="F168" s="23"/>
      <c r="G168" s="37"/>
    </row>
    <row r="169" spans="2:7" x14ac:dyDescent="0.25">
      <c r="B169" s="6"/>
      <c r="C169" s="36"/>
      <c r="D169" s="22"/>
      <c r="E169" s="22"/>
      <c r="F169" s="23"/>
      <c r="G169" s="37"/>
    </row>
    <row r="170" spans="2:7" x14ac:dyDescent="0.25">
      <c r="B170" s="6"/>
      <c r="C170" s="36"/>
      <c r="D170" s="22"/>
      <c r="E170" s="22"/>
      <c r="F170" s="23"/>
      <c r="G170" s="37"/>
    </row>
    <row r="171" spans="2:7" x14ac:dyDescent="0.25">
      <c r="B171" s="6"/>
      <c r="C171" s="36"/>
      <c r="D171" s="22"/>
      <c r="E171" s="22"/>
      <c r="F171" s="23"/>
      <c r="G171" s="37"/>
    </row>
    <row r="172" spans="2:7" x14ac:dyDescent="0.25">
      <c r="B172" s="32"/>
      <c r="C172" s="33"/>
      <c r="D172" s="34"/>
      <c r="E172" s="34"/>
      <c r="F172" s="32"/>
      <c r="G172" s="35"/>
    </row>
    <row r="173" spans="2:7" x14ac:dyDescent="0.25">
      <c r="B173" s="6"/>
      <c r="C173" s="36"/>
      <c r="D173" s="22"/>
      <c r="E173" s="22"/>
      <c r="F173" s="23"/>
      <c r="G173" s="37"/>
    </row>
    <row r="174" spans="2:7" x14ac:dyDescent="0.25">
      <c r="B174" s="6"/>
      <c r="C174" s="36"/>
      <c r="D174" s="22"/>
      <c r="E174" s="22"/>
      <c r="F174" s="23"/>
      <c r="G174" s="37"/>
    </row>
    <row r="175" spans="2:7" x14ac:dyDescent="0.25">
      <c r="B175" s="6"/>
      <c r="C175" s="36"/>
      <c r="D175" s="22"/>
      <c r="E175" s="22"/>
      <c r="F175" s="23"/>
      <c r="G175" s="37"/>
    </row>
    <row r="176" spans="2:7" x14ac:dyDescent="0.25">
      <c r="B176" s="6"/>
      <c r="C176" s="36"/>
      <c r="D176" s="22"/>
      <c r="E176" s="22"/>
      <c r="F176" s="23"/>
      <c r="G176" s="37"/>
    </row>
    <row r="177" spans="2:7" x14ac:dyDescent="0.25">
      <c r="B177" s="6"/>
      <c r="C177" s="36"/>
      <c r="D177" s="22"/>
      <c r="E177" s="22"/>
      <c r="F177" s="23"/>
      <c r="G177" s="37"/>
    </row>
    <row r="178" spans="2:7" x14ac:dyDescent="0.25">
      <c r="B178" s="6"/>
      <c r="C178" s="36"/>
      <c r="D178" s="22"/>
      <c r="E178" s="22"/>
      <c r="F178" s="23"/>
      <c r="G178" s="37"/>
    </row>
    <row r="179" spans="2:7" x14ac:dyDescent="0.25">
      <c r="B179" s="6"/>
      <c r="C179" s="36"/>
      <c r="D179" s="22"/>
      <c r="E179" s="22"/>
      <c r="F179" s="23"/>
      <c r="G179" s="37"/>
    </row>
    <row r="180" spans="2:7" x14ac:dyDescent="0.25">
      <c r="B180" s="6"/>
      <c r="C180" s="36"/>
      <c r="D180" s="22"/>
      <c r="E180" s="22"/>
      <c r="F180" s="23"/>
      <c r="G180" s="37"/>
    </row>
    <row r="181" spans="2:7" x14ac:dyDescent="0.25">
      <c r="B181" s="6"/>
      <c r="C181" s="36"/>
      <c r="D181" s="22"/>
      <c r="E181" s="22"/>
      <c r="F181" s="23"/>
      <c r="G181" s="37"/>
    </row>
    <row r="182" spans="2:7" x14ac:dyDescent="0.25">
      <c r="B182" s="6"/>
      <c r="C182" s="36"/>
      <c r="D182" s="22"/>
      <c r="E182" s="22"/>
      <c r="F182" s="23"/>
      <c r="G182" s="37"/>
    </row>
    <row r="183" spans="2:7" x14ac:dyDescent="0.25">
      <c r="B183" s="6"/>
      <c r="C183" s="36"/>
      <c r="D183" s="22"/>
      <c r="E183" s="22"/>
      <c r="F183" s="23"/>
      <c r="G183" s="37"/>
    </row>
    <row r="184" spans="2:7" x14ac:dyDescent="0.25">
      <c r="B184" s="6"/>
      <c r="C184" s="36"/>
      <c r="D184" s="22"/>
      <c r="E184" s="22"/>
      <c r="F184" s="23"/>
      <c r="G184" s="37"/>
    </row>
    <row r="185" spans="2:7" x14ac:dyDescent="0.25">
      <c r="B185" s="32"/>
      <c r="C185" s="33"/>
      <c r="D185" s="34"/>
      <c r="E185" s="34"/>
      <c r="F185" s="32"/>
      <c r="G185" s="35"/>
    </row>
    <row r="186" spans="2:7" x14ac:dyDescent="0.25">
      <c r="B186" s="6"/>
      <c r="C186" s="36"/>
      <c r="D186" s="22"/>
      <c r="E186" s="22"/>
      <c r="F186" s="23"/>
      <c r="G186" s="37"/>
    </row>
    <row r="187" spans="2:7" x14ac:dyDescent="0.25">
      <c r="B187" s="6"/>
      <c r="C187" s="36"/>
      <c r="D187" s="22"/>
      <c r="E187" s="22"/>
      <c r="F187" s="23"/>
      <c r="G187" s="37"/>
    </row>
    <row r="188" spans="2:7" x14ac:dyDescent="0.25">
      <c r="B188" s="6"/>
      <c r="C188" s="36"/>
      <c r="D188" s="22"/>
      <c r="E188" s="22"/>
      <c r="F188" s="23"/>
      <c r="G188" s="37"/>
    </row>
    <row r="189" spans="2:7" x14ac:dyDescent="0.25">
      <c r="B189" s="6"/>
      <c r="C189" s="36"/>
      <c r="D189" s="22"/>
      <c r="E189" s="22"/>
      <c r="F189" s="23"/>
      <c r="G189" s="37"/>
    </row>
    <row r="190" spans="2:7" x14ac:dyDescent="0.25">
      <c r="B190" s="6"/>
      <c r="C190" s="36"/>
      <c r="D190" s="22"/>
      <c r="E190" s="22"/>
      <c r="F190" s="23"/>
      <c r="G190" s="37"/>
    </row>
    <row r="191" spans="2:7" x14ac:dyDescent="0.25">
      <c r="B191" s="6"/>
      <c r="C191" s="36"/>
      <c r="D191" s="22"/>
      <c r="E191" s="22"/>
      <c r="F191" s="23"/>
      <c r="G191" s="37"/>
    </row>
    <row r="192" spans="2:7" x14ac:dyDescent="0.25">
      <c r="B192" s="6"/>
      <c r="C192" s="36"/>
      <c r="D192" s="22"/>
      <c r="E192" s="22"/>
      <c r="F192" s="23"/>
      <c r="G192" s="37"/>
    </row>
    <row r="193" spans="2:7" x14ac:dyDescent="0.25">
      <c r="B193" s="6"/>
      <c r="C193" s="36"/>
      <c r="D193" s="22"/>
      <c r="E193" s="22"/>
      <c r="F193" s="23"/>
      <c r="G193" s="37"/>
    </row>
    <row r="194" spans="2:7" x14ac:dyDescent="0.25">
      <c r="B194" s="6"/>
      <c r="C194" s="36"/>
      <c r="D194" s="22"/>
      <c r="E194" s="22"/>
      <c r="F194" s="23"/>
      <c r="G194" s="37"/>
    </row>
    <row r="195" spans="2:7" x14ac:dyDescent="0.25">
      <c r="B195" s="6"/>
      <c r="C195" s="36"/>
      <c r="D195" s="22"/>
      <c r="E195" s="22"/>
      <c r="F195" s="23"/>
      <c r="G195" s="37"/>
    </row>
    <row r="196" spans="2:7" x14ac:dyDescent="0.25">
      <c r="B196" s="6"/>
      <c r="C196" s="36"/>
      <c r="D196" s="22"/>
      <c r="E196" s="22"/>
      <c r="F196" s="23"/>
      <c r="G196" s="37"/>
    </row>
    <row r="197" spans="2:7" x14ac:dyDescent="0.25">
      <c r="B197" s="6"/>
      <c r="C197" s="36"/>
      <c r="D197" s="22"/>
      <c r="E197" s="22"/>
      <c r="F197" s="23"/>
      <c r="G197" s="37"/>
    </row>
    <row r="198" spans="2:7" x14ac:dyDescent="0.25">
      <c r="B198" s="32"/>
      <c r="C198" s="33"/>
      <c r="D198" s="34"/>
      <c r="E198" s="34"/>
      <c r="F198" s="32"/>
      <c r="G198" s="35"/>
    </row>
    <row r="199" spans="2:7" x14ac:dyDescent="0.25">
      <c r="B199" s="6"/>
      <c r="C199" s="36"/>
      <c r="D199" s="22"/>
      <c r="E199" s="22"/>
      <c r="F199" s="23"/>
      <c r="G199" s="37"/>
    </row>
    <row r="200" spans="2:7" x14ac:dyDescent="0.25">
      <c r="B200" s="6"/>
      <c r="C200" s="36"/>
      <c r="D200" s="22"/>
      <c r="E200" s="22"/>
      <c r="F200" s="23"/>
      <c r="G200" s="37"/>
    </row>
    <row r="201" spans="2:7" x14ac:dyDescent="0.25">
      <c r="B201" s="6"/>
      <c r="C201" s="36"/>
      <c r="D201" s="22"/>
      <c r="E201" s="22"/>
      <c r="F201" s="23"/>
      <c r="G201" s="37"/>
    </row>
    <row r="202" spans="2:7" x14ac:dyDescent="0.25">
      <c r="B202" s="6"/>
      <c r="C202" s="36"/>
      <c r="D202" s="22"/>
      <c r="E202" s="22"/>
      <c r="F202" s="23"/>
      <c r="G202" s="37"/>
    </row>
    <row r="203" spans="2:7" x14ac:dyDescent="0.25">
      <c r="B203" s="6"/>
      <c r="C203" s="36"/>
      <c r="D203" s="22"/>
      <c r="E203" s="22"/>
      <c r="F203" s="23"/>
      <c r="G203" s="37"/>
    </row>
    <row r="204" spans="2:7" x14ac:dyDescent="0.25">
      <c r="B204" s="6"/>
      <c r="C204" s="36"/>
      <c r="D204" s="22"/>
      <c r="E204" s="22"/>
      <c r="F204" s="23"/>
      <c r="G204" s="37"/>
    </row>
    <row r="205" spans="2:7" x14ac:dyDescent="0.25">
      <c r="B205" s="6"/>
      <c r="C205" s="36"/>
      <c r="D205" s="22"/>
      <c r="E205" s="22"/>
      <c r="F205" s="23"/>
      <c r="G205" s="37"/>
    </row>
    <row r="206" spans="2:7" x14ac:dyDescent="0.25">
      <c r="B206" s="6"/>
      <c r="C206" s="36"/>
      <c r="D206" s="22"/>
      <c r="E206" s="22"/>
      <c r="F206" s="23"/>
      <c r="G206" s="37"/>
    </row>
    <row r="207" spans="2:7" x14ac:dyDescent="0.25">
      <c r="B207" s="6"/>
      <c r="C207" s="36"/>
      <c r="D207" s="22"/>
      <c r="E207" s="22"/>
      <c r="F207" s="23"/>
      <c r="G207" s="37"/>
    </row>
    <row r="208" spans="2:7" x14ac:dyDescent="0.25">
      <c r="B208" s="6"/>
      <c r="C208" s="36"/>
      <c r="D208" s="22"/>
      <c r="E208" s="22"/>
      <c r="F208" s="23"/>
      <c r="G208" s="37"/>
    </row>
    <row r="209" spans="2:7" x14ac:dyDescent="0.25">
      <c r="B209" s="6"/>
      <c r="C209" s="36"/>
      <c r="D209" s="22"/>
      <c r="E209" s="22"/>
      <c r="F209" s="23"/>
      <c r="G209" s="37"/>
    </row>
    <row r="210" spans="2:7" x14ac:dyDescent="0.25">
      <c r="B210" s="6"/>
      <c r="C210" s="36"/>
      <c r="D210" s="22"/>
      <c r="E210" s="22"/>
      <c r="F210" s="23"/>
      <c r="G210" s="37"/>
    </row>
    <row r="211" spans="2:7" x14ac:dyDescent="0.25">
      <c r="B211" s="32"/>
      <c r="C211" s="33"/>
      <c r="D211" s="34"/>
      <c r="E211" s="34"/>
      <c r="F211" s="32"/>
      <c r="G211" s="35"/>
    </row>
    <row r="212" spans="2:7" x14ac:dyDescent="0.25">
      <c r="B212" s="6"/>
      <c r="C212" s="36"/>
      <c r="D212" s="22"/>
      <c r="E212" s="22"/>
      <c r="F212" s="23"/>
      <c r="G212" s="37"/>
    </row>
    <row r="213" spans="2:7" x14ac:dyDescent="0.25">
      <c r="B213" s="6"/>
      <c r="C213" s="36"/>
      <c r="D213" s="22"/>
      <c r="E213" s="22"/>
      <c r="F213" s="23"/>
      <c r="G213" s="37"/>
    </row>
    <row r="214" spans="2:7" x14ac:dyDescent="0.25">
      <c r="B214" s="6"/>
      <c r="C214" s="36"/>
      <c r="D214" s="22"/>
      <c r="E214" s="22"/>
      <c r="F214" s="23"/>
      <c r="G214" s="37"/>
    </row>
    <row r="215" spans="2:7" x14ac:dyDescent="0.25">
      <c r="B215" s="6"/>
      <c r="C215" s="36"/>
      <c r="D215" s="22"/>
      <c r="E215" s="22"/>
      <c r="F215" s="23"/>
      <c r="G215" s="37"/>
    </row>
    <row r="216" spans="2:7" x14ac:dyDescent="0.25">
      <c r="B216" s="6"/>
      <c r="C216" s="36"/>
      <c r="D216" s="22"/>
      <c r="E216" s="22"/>
      <c r="F216" s="23"/>
      <c r="G216" s="37"/>
    </row>
    <row r="217" spans="2:7" x14ac:dyDescent="0.25">
      <c r="B217" s="6"/>
      <c r="C217" s="36"/>
      <c r="D217" s="22"/>
      <c r="E217" s="22"/>
      <c r="F217" s="23"/>
      <c r="G217" s="37"/>
    </row>
    <row r="218" spans="2:7" x14ac:dyDescent="0.25">
      <c r="B218" s="6"/>
      <c r="C218" s="36"/>
      <c r="D218" s="22"/>
      <c r="E218" s="22"/>
      <c r="F218" s="23"/>
      <c r="G218" s="37"/>
    </row>
    <row r="219" spans="2:7" x14ac:dyDescent="0.25">
      <c r="B219" s="6"/>
      <c r="C219" s="36"/>
      <c r="D219" s="22"/>
      <c r="E219" s="22"/>
      <c r="F219" s="23"/>
      <c r="G219" s="37"/>
    </row>
    <row r="220" spans="2:7" x14ac:dyDescent="0.25">
      <c r="B220" s="6"/>
      <c r="C220" s="36"/>
      <c r="D220" s="22"/>
      <c r="E220" s="22"/>
      <c r="F220" s="23"/>
      <c r="G220" s="37"/>
    </row>
    <row r="221" spans="2:7" x14ac:dyDescent="0.25">
      <c r="B221" s="6"/>
      <c r="C221" s="36"/>
      <c r="D221" s="22"/>
      <c r="E221" s="22"/>
      <c r="F221" s="23"/>
      <c r="G221" s="37"/>
    </row>
    <row r="222" spans="2:7" x14ac:dyDescent="0.25">
      <c r="B222" s="6"/>
      <c r="C222" s="36"/>
      <c r="D222" s="22"/>
      <c r="E222" s="22"/>
      <c r="F222" s="23"/>
      <c r="G222" s="37"/>
    </row>
    <row r="223" spans="2:7" x14ac:dyDescent="0.25">
      <c r="B223" s="6"/>
      <c r="C223" s="36"/>
      <c r="D223" s="22"/>
      <c r="E223" s="22"/>
      <c r="F223" s="23"/>
      <c r="G223" s="37"/>
    </row>
    <row r="224" spans="2:7" x14ac:dyDescent="0.25">
      <c r="B224" s="32"/>
      <c r="C224" s="33"/>
      <c r="D224" s="34"/>
      <c r="E224" s="34"/>
      <c r="F224" s="32"/>
      <c r="G224" s="35"/>
    </row>
    <row r="225" spans="2:7" x14ac:dyDescent="0.25">
      <c r="B225" s="6"/>
      <c r="C225" s="36"/>
      <c r="D225" s="22"/>
      <c r="E225" s="22"/>
      <c r="F225" s="23"/>
      <c r="G225" s="37"/>
    </row>
    <row r="226" spans="2:7" x14ac:dyDescent="0.25">
      <c r="B226" s="6"/>
      <c r="C226" s="36"/>
      <c r="D226" s="22"/>
      <c r="E226" s="22"/>
      <c r="F226" s="23"/>
      <c r="G226" s="37"/>
    </row>
    <row r="227" spans="2:7" x14ac:dyDescent="0.25">
      <c r="B227" s="6"/>
      <c r="C227" s="36"/>
      <c r="D227" s="22"/>
      <c r="E227" s="22"/>
      <c r="F227" s="23"/>
      <c r="G227" s="37"/>
    </row>
    <row r="228" spans="2:7" x14ac:dyDescent="0.25">
      <c r="B228" s="6"/>
      <c r="C228" s="36"/>
      <c r="D228" s="22"/>
      <c r="E228" s="22"/>
      <c r="F228" s="23"/>
      <c r="G228" s="37"/>
    </row>
    <row r="229" spans="2:7" x14ac:dyDescent="0.25">
      <c r="B229" s="6"/>
      <c r="C229" s="36"/>
      <c r="D229" s="22"/>
      <c r="E229" s="22"/>
      <c r="F229" s="23"/>
      <c r="G229" s="37"/>
    </row>
    <row r="230" spans="2:7" x14ac:dyDescent="0.25">
      <c r="B230" s="6"/>
      <c r="C230" s="36"/>
      <c r="D230" s="22"/>
      <c r="E230" s="22"/>
      <c r="F230" s="23"/>
      <c r="G230" s="37"/>
    </row>
    <row r="231" spans="2:7" x14ac:dyDescent="0.25">
      <c r="B231" s="6"/>
      <c r="C231" s="36"/>
      <c r="D231" s="22"/>
      <c r="E231" s="22"/>
      <c r="F231" s="23"/>
      <c r="G231" s="37"/>
    </row>
    <row r="232" spans="2:7" x14ac:dyDescent="0.25">
      <c r="B232" s="6"/>
      <c r="C232" s="36"/>
      <c r="D232" s="22"/>
      <c r="E232" s="22"/>
      <c r="F232" s="23"/>
      <c r="G232" s="37"/>
    </row>
    <row r="233" spans="2:7" x14ac:dyDescent="0.25">
      <c r="B233" s="6"/>
      <c r="C233" s="36"/>
      <c r="D233" s="22"/>
      <c r="E233" s="22"/>
      <c r="F233" s="23"/>
      <c r="G233" s="37"/>
    </row>
    <row r="234" spans="2:7" x14ac:dyDescent="0.25">
      <c r="B234" s="6"/>
      <c r="C234" s="36"/>
      <c r="D234" s="22"/>
      <c r="E234" s="22"/>
      <c r="F234" s="23"/>
      <c r="G234" s="37"/>
    </row>
    <row r="235" spans="2:7" x14ac:dyDescent="0.25">
      <c r="B235" s="6"/>
      <c r="C235" s="36"/>
      <c r="D235" s="22"/>
      <c r="E235" s="22"/>
      <c r="F235" s="23"/>
      <c r="G235" s="37"/>
    </row>
    <row r="236" spans="2:7" x14ac:dyDescent="0.25">
      <c r="B236" s="6"/>
      <c r="C236" s="36"/>
      <c r="D236" s="22"/>
      <c r="E236" s="22"/>
      <c r="F236" s="23"/>
      <c r="G236" s="37"/>
    </row>
    <row r="237" spans="2:7" x14ac:dyDescent="0.25">
      <c r="B237" s="24"/>
      <c r="C237" s="25"/>
      <c r="D237" s="24"/>
      <c r="E237" s="24"/>
      <c r="F237" s="24"/>
      <c r="G237" s="26"/>
    </row>
    <row r="238" spans="2:7" x14ac:dyDescent="0.25">
      <c r="B238" s="27"/>
      <c r="C238" s="28"/>
      <c r="D238" s="29"/>
      <c r="E238" s="29"/>
      <c r="F238" s="30"/>
      <c r="G238" s="31"/>
    </row>
    <row r="239" spans="2:7" x14ac:dyDescent="0.25">
      <c r="B239" s="32"/>
      <c r="C239" s="33"/>
      <c r="D239" s="34"/>
      <c r="E239" s="34"/>
      <c r="F239" s="32"/>
      <c r="G239" s="35"/>
    </row>
    <row r="240" spans="2:7" x14ac:dyDescent="0.25">
      <c r="B240" s="6"/>
      <c r="C240" s="36"/>
      <c r="D240" s="22"/>
      <c r="E240" s="22"/>
      <c r="F240" s="23"/>
      <c r="G240" s="37"/>
    </row>
    <row r="241" spans="2:7" x14ac:dyDescent="0.25">
      <c r="B241" s="6"/>
      <c r="C241" s="36"/>
      <c r="D241" s="22"/>
      <c r="E241" s="22"/>
      <c r="F241" s="23"/>
      <c r="G241" s="37"/>
    </row>
    <row r="242" spans="2:7" x14ac:dyDescent="0.25">
      <c r="B242" s="6"/>
      <c r="C242" s="36"/>
      <c r="D242" s="22"/>
      <c r="E242" s="22"/>
      <c r="F242" s="23"/>
      <c r="G242" s="37"/>
    </row>
    <row r="243" spans="2:7" x14ac:dyDescent="0.25">
      <c r="B243" s="6"/>
      <c r="C243" s="36"/>
      <c r="D243" s="22"/>
      <c r="E243" s="22"/>
      <c r="F243" s="23"/>
      <c r="G243" s="37"/>
    </row>
    <row r="244" spans="2:7" x14ac:dyDescent="0.25">
      <c r="B244" s="6"/>
      <c r="C244" s="36"/>
      <c r="D244" s="22"/>
      <c r="E244" s="22"/>
      <c r="F244" s="23"/>
      <c r="G244" s="37"/>
    </row>
    <row r="245" spans="2:7" x14ac:dyDescent="0.25">
      <c r="B245" s="6"/>
      <c r="C245" s="36"/>
      <c r="D245" s="22"/>
      <c r="E245" s="22"/>
      <c r="F245" s="23"/>
      <c r="G245" s="37"/>
    </row>
    <row r="246" spans="2:7" x14ac:dyDescent="0.25">
      <c r="B246" s="6"/>
      <c r="C246" s="36"/>
      <c r="D246" s="22"/>
      <c r="E246" s="22"/>
      <c r="F246" s="23"/>
      <c r="G246" s="37"/>
    </row>
    <row r="247" spans="2:7" x14ac:dyDescent="0.25">
      <c r="B247" s="6"/>
      <c r="C247" s="36"/>
      <c r="D247" s="22"/>
      <c r="E247" s="22"/>
      <c r="F247" s="23"/>
      <c r="G247" s="37"/>
    </row>
    <row r="248" spans="2:7" x14ac:dyDescent="0.25">
      <c r="B248" s="6"/>
      <c r="C248" s="36"/>
      <c r="D248" s="22"/>
      <c r="E248" s="22"/>
      <c r="F248" s="23"/>
      <c r="G248" s="37"/>
    </row>
    <row r="249" spans="2:7" x14ac:dyDescent="0.25">
      <c r="B249" s="6"/>
      <c r="C249" s="36"/>
      <c r="D249" s="22"/>
      <c r="E249" s="22"/>
      <c r="F249" s="23"/>
      <c r="G249" s="37"/>
    </row>
    <row r="250" spans="2:7" x14ac:dyDescent="0.25">
      <c r="B250" s="6"/>
      <c r="C250" s="36"/>
      <c r="D250" s="22"/>
      <c r="E250" s="22"/>
      <c r="F250" s="23"/>
      <c r="G250" s="37"/>
    </row>
    <row r="251" spans="2:7" x14ac:dyDescent="0.25">
      <c r="B251" s="6"/>
      <c r="C251" s="36"/>
      <c r="D251" s="22"/>
      <c r="E251" s="22"/>
      <c r="F251" s="23"/>
      <c r="G251" s="37"/>
    </row>
    <row r="252" spans="2:7" x14ac:dyDescent="0.25">
      <c r="B252" s="6"/>
      <c r="C252" s="7"/>
      <c r="D252" s="7"/>
      <c r="E252" s="7"/>
      <c r="F252" s="6"/>
      <c r="G252" s="20"/>
    </row>
    <row r="253" spans="2:7" x14ac:dyDescent="0.25">
      <c r="B253" s="27"/>
      <c r="C253" s="28"/>
      <c r="D253" s="29"/>
      <c r="E253" s="29"/>
      <c r="F253" s="30"/>
      <c r="G253" s="31"/>
    </row>
    <row r="254" spans="2:7" x14ac:dyDescent="0.25">
      <c r="B254" s="32"/>
      <c r="C254" s="33"/>
      <c r="D254" s="34"/>
      <c r="E254" s="34"/>
      <c r="F254" s="32"/>
      <c r="G254" s="35"/>
    </row>
    <row r="255" spans="2:7" x14ac:dyDescent="0.25">
      <c r="B255" s="6"/>
      <c r="C255" s="36"/>
      <c r="D255" s="22"/>
      <c r="E255" s="22"/>
      <c r="F255" s="23"/>
      <c r="G255" s="37"/>
    </row>
    <row r="256" spans="2:7" x14ac:dyDescent="0.25">
      <c r="B256" s="6"/>
      <c r="C256" s="36"/>
      <c r="D256" s="22"/>
      <c r="E256" s="22"/>
      <c r="F256" s="23"/>
      <c r="G256" s="37"/>
    </row>
    <row r="257" spans="2:7" x14ac:dyDescent="0.25">
      <c r="B257" s="6"/>
      <c r="C257" s="36"/>
      <c r="D257" s="22"/>
      <c r="E257" s="22"/>
      <c r="F257" s="23"/>
      <c r="G257" s="37"/>
    </row>
    <row r="258" spans="2:7" x14ac:dyDescent="0.25">
      <c r="B258" s="6"/>
      <c r="C258" s="36"/>
      <c r="D258" s="22"/>
      <c r="E258" s="22"/>
      <c r="F258" s="23"/>
      <c r="G258" s="37"/>
    </row>
    <row r="259" spans="2:7" x14ac:dyDescent="0.25">
      <c r="B259" s="6"/>
      <c r="C259" s="36"/>
      <c r="D259" s="22"/>
      <c r="E259" s="22"/>
      <c r="F259" s="23"/>
      <c r="G259" s="37"/>
    </row>
    <row r="260" spans="2:7" x14ac:dyDescent="0.25">
      <c r="B260" s="6"/>
      <c r="C260" s="36"/>
      <c r="D260" s="22"/>
      <c r="E260" s="22"/>
      <c r="F260" s="23"/>
      <c r="G260" s="37"/>
    </row>
    <row r="261" spans="2:7" x14ac:dyDescent="0.25">
      <c r="B261" s="6"/>
      <c r="C261" s="36"/>
      <c r="D261" s="22"/>
      <c r="E261" s="22"/>
      <c r="F261" s="23"/>
      <c r="G261" s="37"/>
    </row>
    <row r="262" spans="2:7" x14ac:dyDescent="0.25">
      <c r="B262" s="6"/>
      <c r="C262" s="36"/>
      <c r="D262" s="22"/>
      <c r="E262" s="22"/>
      <c r="F262" s="23"/>
      <c r="G262" s="37"/>
    </row>
    <row r="263" spans="2:7" x14ac:dyDescent="0.25">
      <c r="B263" s="6"/>
      <c r="C263" s="36"/>
      <c r="D263" s="22"/>
      <c r="E263" s="22"/>
      <c r="F263" s="23"/>
      <c r="G263" s="37"/>
    </row>
    <row r="264" spans="2:7" x14ac:dyDescent="0.25">
      <c r="B264" s="6"/>
      <c r="C264" s="36"/>
      <c r="D264" s="22"/>
      <c r="E264" s="22"/>
      <c r="F264" s="23"/>
      <c r="G264" s="37"/>
    </row>
    <row r="265" spans="2:7" x14ac:dyDescent="0.25">
      <c r="B265" s="6"/>
      <c r="C265" s="36"/>
      <c r="D265" s="22"/>
      <c r="E265" s="22"/>
      <c r="F265" s="23"/>
      <c r="G265" s="37"/>
    </row>
    <row r="266" spans="2:7" x14ac:dyDescent="0.25">
      <c r="B266" s="6"/>
      <c r="C266" s="36"/>
      <c r="D266" s="22"/>
      <c r="E266" s="22"/>
      <c r="F266" s="23"/>
      <c r="G266" s="37"/>
    </row>
    <row r="267" spans="2:7" x14ac:dyDescent="0.25">
      <c r="B267" s="6"/>
      <c r="C267" s="7"/>
      <c r="D267" s="7"/>
      <c r="E267" s="7"/>
      <c r="F267" s="6"/>
      <c r="G267" s="20"/>
    </row>
    <row r="268" spans="2:7" x14ac:dyDescent="0.25">
      <c r="B268" s="27"/>
      <c r="C268" s="28"/>
      <c r="D268" s="29"/>
      <c r="E268" s="29"/>
      <c r="F268" s="30"/>
      <c r="G268" s="31"/>
    </row>
    <row r="269" spans="2:7" x14ac:dyDescent="0.25">
      <c r="B269" s="32"/>
      <c r="C269" s="33"/>
      <c r="D269" s="34"/>
      <c r="E269" s="34"/>
      <c r="F269" s="32"/>
      <c r="G269" s="35"/>
    </row>
    <row r="270" spans="2:7" x14ac:dyDescent="0.25">
      <c r="B270" s="6"/>
      <c r="C270" s="36"/>
      <c r="D270" s="22"/>
      <c r="E270" s="22"/>
      <c r="F270" s="23"/>
      <c r="G270" s="37"/>
    </row>
    <row r="271" spans="2:7" x14ac:dyDescent="0.25">
      <c r="B271" s="6"/>
      <c r="C271" s="36"/>
      <c r="D271" s="22"/>
      <c r="E271" s="22"/>
      <c r="F271" s="23"/>
      <c r="G271" s="37"/>
    </row>
    <row r="272" spans="2:7" x14ac:dyDescent="0.25">
      <c r="B272" s="6"/>
      <c r="C272" s="36"/>
      <c r="D272" s="22"/>
      <c r="E272" s="22"/>
      <c r="F272" s="23"/>
      <c r="G272" s="37"/>
    </row>
    <row r="273" spans="2:7" x14ac:dyDescent="0.25">
      <c r="B273" s="6"/>
      <c r="C273" s="36"/>
      <c r="D273" s="22"/>
      <c r="E273" s="22"/>
      <c r="F273" s="23"/>
      <c r="G273" s="37"/>
    </row>
    <row r="274" spans="2:7" x14ac:dyDescent="0.25">
      <c r="B274" s="6"/>
      <c r="C274" s="36"/>
      <c r="D274" s="22"/>
      <c r="E274" s="22"/>
      <c r="F274" s="23"/>
      <c r="G274" s="37"/>
    </row>
    <row r="275" spans="2:7" x14ac:dyDescent="0.25">
      <c r="B275" s="6"/>
      <c r="C275" s="36"/>
      <c r="D275" s="22"/>
      <c r="E275" s="22"/>
      <c r="F275" s="23"/>
      <c r="G275" s="37"/>
    </row>
    <row r="276" spans="2:7" x14ac:dyDescent="0.25">
      <c r="B276" s="6"/>
      <c r="C276" s="36"/>
      <c r="D276" s="22"/>
      <c r="E276" s="22"/>
      <c r="F276" s="23"/>
      <c r="G276" s="37"/>
    </row>
    <row r="277" spans="2:7" x14ac:dyDescent="0.25">
      <c r="B277" s="6"/>
      <c r="C277" s="36"/>
      <c r="D277" s="22"/>
      <c r="E277" s="22"/>
      <c r="F277" s="23"/>
      <c r="G277" s="37"/>
    </row>
    <row r="278" spans="2:7" x14ac:dyDescent="0.25">
      <c r="B278" s="6"/>
      <c r="C278" s="36"/>
      <c r="D278" s="22"/>
      <c r="E278" s="22"/>
      <c r="F278" s="23"/>
      <c r="G278" s="37"/>
    </row>
    <row r="279" spans="2:7" x14ac:dyDescent="0.25">
      <c r="B279" s="6"/>
      <c r="C279" s="36"/>
      <c r="D279" s="22"/>
      <c r="E279" s="22"/>
      <c r="F279" s="23"/>
      <c r="G279" s="37"/>
    </row>
    <row r="280" spans="2:7" x14ac:dyDescent="0.25">
      <c r="B280" s="6"/>
      <c r="C280" s="36"/>
      <c r="D280" s="22"/>
      <c r="E280" s="22"/>
      <c r="F280" s="23"/>
      <c r="G280" s="37"/>
    </row>
    <row r="281" spans="2:7" x14ac:dyDescent="0.25">
      <c r="B281" s="6"/>
      <c r="C281" s="36"/>
      <c r="D281" s="22"/>
      <c r="E281" s="22"/>
      <c r="F281" s="23"/>
      <c r="G281" s="37"/>
    </row>
    <row r="282" spans="2:7" x14ac:dyDescent="0.25">
      <c r="B282" s="24"/>
      <c r="C282" s="25"/>
      <c r="D282" s="24"/>
      <c r="E282" s="24"/>
      <c r="F282" s="24"/>
      <c r="G282" s="26"/>
    </row>
    <row r="283" spans="2:7" x14ac:dyDescent="0.25">
      <c r="B283" s="27"/>
      <c r="C283" s="28"/>
      <c r="D283" s="29"/>
      <c r="E283" s="29"/>
      <c r="F283" s="30"/>
      <c r="G283" s="31"/>
    </row>
    <row r="284" spans="2:7" x14ac:dyDescent="0.25">
      <c r="B284" s="32"/>
      <c r="C284" s="33"/>
      <c r="D284" s="34"/>
      <c r="E284" s="34"/>
      <c r="F284" s="32"/>
      <c r="G284" s="35"/>
    </row>
    <row r="285" spans="2:7" x14ac:dyDescent="0.25">
      <c r="B285" s="6"/>
      <c r="C285" s="36"/>
      <c r="D285" s="22"/>
      <c r="E285" s="22"/>
      <c r="F285" s="23"/>
      <c r="G285" s="37"/>
    </row>
    <row r="286" spans="2:7" x14ac:dyDescent="0.25">
      <c r="B286" s="6"/>
      <c r="C286" s="36"/>
      <c r="D286" s="22"/>
      <c r="E286" s="22"/>
      <c r="F286" s="23"/>
      <c r="G286" s="37"/>
    </row>
    <row r="287" spans="2:7" x14ac:dyDescent="0.25">
      <c r="B287" s="6"/>
      <c r="C287" s="36"/>
      <c r="D287" s="22"/>
      <c r="E287" s="22"/>
      <c r="F287" s="23"/>
      <c r="G287" s="37"/>
    </row>
    <row r="288" spans="2:7" x14ac:dyDescent="0.25">
      <c r="B288" s="6"/>
      <c r="C288" s="36"/>
      <c r="D288" s="22"/>
      <c r="E288" s="22"/>
      <c r="F288" s="23"/>
      <c r="G288" s="37"/>
    </row>
    <row r="289" spans="2:7" x14ac:dyDescent="0.25">
      <c r="B289" s="6"/>
      <c r="C289" s="36"/>
      <c r="D289" s="22"/>
      <c r="E289" s="22"/>
      <c r="F289" s="23"/>
      <c r="G289" s="37"/>
    </row>
    <row r="290" spans="2:7" x14ac:dyDescent="0.25">
      <c r="B290" s="6"/>
      <c r="C290" s="36"/>
      <c r="D290" s="22"/>
      <c r="E290" s="22"/>
      <c r="F290" s="23"/>
      <c r="G290" s="37"/>
    </row>
    <row r="291" spans="2:7" x14ac:dyDescent="0.25">
      <c r="B291" s="6"/>
      <c r="C291" s="36"/>
      <c r="D291" s="22"/>
      <c r="E291" s="22"/>
      <c r="F291" s="23"/>
      <c r="G291" s="37"/>
    </row>
    <row r="292" spans="2:7" x14ac:dyDescent="0.25">
      <c r="B292" s="6"/>
      <c r="C292" s="36"/>
      <c r="D292" s="22"/>
      <c r="E292" s="22"/>
      <c r="F292" s="23"/>
      <c r="G292" s="37"/>
    </row>
    <row r="293" spans="2:7" x14ac:dyDescent="0.25">
      <c r="B293" s="6"/>
      <c r="C293" s="36"/>
      <c r="D293" s="22"/>
      <c r="E293" s="22"/>
      <c r="F293" s="23"/>
      <c r="G293" s="37"/>
    </row>
    <row r="294" spans="2:7" x14ac:dyDescent="0.25">
      <c r="B294" s="6"/>
      <c r="C294" s="36"/>
      <c r="D294" s="22"/>
      <c r="E294" s="22"/>
      <c r="F294" s="23"/>
      <c r="G294" s="37"/>
    </row>
    <row r="295" spans="2:7" x14ac:dyDescent="0.25">
      <c r="B295" s="6"/>
      <c r="C295" s="36"/>
      <c r="D295" s="22"/>
      <c r="E295" s="22"/>
      <c r="F295" s="23"/>
      <c r="G295" s="37"/>
    </row>
    <row r="296" spans="2:7" x14ac:dyDescent="0.25">
      <c r="B296" s="6"/>
      <c r="C296" s="36"/>
      <c r="D296" s="22"/>
      <c r="E296" s="22"/>
      <c r="F296" s="23"/>
      <c r="G296" s="37"/>
    </row>
    <row r="297" spans="2:7" x14ac:dyDescent="0.25">
      <c r="B297" s="6"/>
      <c r="C297" s="7"/>
      <c r="D297" s="7"/>
      <c r="E297" s="7"/>
      <c r="F297" s="6"/>
      <c r="G297" s="20"/>
    </row>
    <row r="298" spans="2:7" x14ac:dyDescent="0.25">
      <c r="B298" s="27"/>
      <c r="C298" s="28"/>
      <c r="D298" s="29"/>
      <c r="E298" s="29"/>
      <c r="F298" s="30"/>
      <c r="G298" s="31"/>
    </row>
    <row r="299" spans="2:7" x14ac:dyDescent="0.25">
      <c r="B299" s="32"/>
      <c r="C299" s="33"/>
      <c r="D299" s="34"/>
      <c r="E299" s="34"/>
      <c r="F299" s="32"/>
      <c r="G299" s="35"/>
    </row>
    <row r="300" spans="2:7" x14ac:dyDescent="0.25">
      <c r="B300" s="6"/>
      <c r="C300" s="36"/>
      <c r="D300" s="22"/>
      <c r="E300" s="22"/>
      <c r="F300" s="23"/>
      <c r="G300" s="37"/>
    </row>
    <row r="301" spans="2:7" x14ac:dyDescent="0.25">
      <c r="B301" s="6"/>
      <c r="C301" s="36"/>
      <c r="D301" s="22"/>
      <c r="E301" s="22"/>
      <c r="F301" s="23"/>
      <c r="G301" s="37"/>
    </row>
    <row r="302" spans="2:7" x14ac:dyDescent="0.25">
      <c r="B302" s="6"/>
      <c r="C302" s="36"/>
      <c r="D302" s="22"/>
      <c r="E302" s="22"/>
      <c r="F302" s="23"/>
      <c r="G302" s="37"/>
    </row>
    <row r="303" spans="2:7" x14ac:dyDescent="0.25">
      <c r="B303" s="6"/>
      <c r="C303" s="36"/>
      <c r="D303" s="22"/>
      <c r="E303" s="22"/>
      <c r="F303" s="23"/>
      <c r="G303" s="37"/>
    </row>
    <row r="304" spans="2:7" x14ac:dyDescent="0.25">
      <c r="B304" s="6"/>
      <c r="C304" s="36"/>
      <c r="D304" s="22"/>
      <c r="E304" s="22"/>
      <c r="F304" s="23"/>
      <c r="G304" s="37"/>
    </row>
    <row r="305" spans="2:7" x14ac:dyDescent="0.25">
      <c r="B305" s="6"/>
      <c r="C305" s="36"/>
      <c r="D305" s="22"/>
      <c r="E305" s="22"/>
      <c r="F305" s="23"/>
      <c r="G305" s="37"/>
    </row>
    <row r="306" spans="2:7" x14ac:dyDescent="0.25">
      <c r="B306" s="6"/>
      <c r="C306" s="36"/>
      <c r="D306" s="22"/>
      <c r="E306" s="22"/>
      <c r="F306" s="23"/>
      <c r="G306" s="37"/>
    </row>
    <row r="307" spans="2:7" x14ac:dyDescent="0.25">
      <c r="B307" s="6"/>
      <c r="C307" s="36"/>
      <c r="D307" s="22"/>
      <c r="E307" s="22"/>
      <c r="F307" s="23"/>
      <c r="G307" s="37"/>
    </row>
    <row r="308" spans="2:7" x14ac:dyDescent="0.25">
      <c r="B308" s="6"/>
      <c r="C308" s="36"/>
      <c r="D308" s="22"/>
      <c r="E308" s="22"/>
      <c r="F308" s="23"/>
      <c r="G308" s="37"/>
    </row>
    <row r="309" spans="2:7" x14ac:dyDescent="0.25">
      <c r="B309" s="6"/>
      <c r="C309" s="36"/>
      <c r="D309" s="22"/>
      <c r="E309" s="22"/>
      <c r="F309" s="23"/>
      <c r="G309" s="37"/>
    </row>
    <row r="310" spans="2:7" x14ac:dyDescent="0.25">
      <c r="B310" s="6"/>
      <c r="C310" s="36"/>
      <c r="D310" s="22"/>
      <c r="E310" s="22"/>
      <c r="F310" s="23"/>
      <c r="G310" s="37"/>
    </row>
    <row r="311" spans="2:7" x14ac:dyDescent="0.25">
      <c r="B311" s="6"/>
      <c r="C311" s="36"/>
      <c r="D311" s="22"/>
      <c r="E311" s="22"/>
      <c r="F311" s="23"/>
      <c r="G311" s="37"/>
    </row>
    <row r="312" spans="2:7" x14ac:dyDescent="0.25">
      <c r="B312" s="6"/>
      <c r="C312" s="7"/>
      <c r="D312" s="7"/>
      <c r="E312" s="7"/>
      <c r="F312" s="6"/>
      <c r="G312" s="20"/>
    </row>
    <row r="313" spans="2:7" x14ac:dyDescent="0.25">
      <c r="B313" s="27"/>
      <c r="C313" s="28"/>
      <c r="D313" s="29"/>
      <c r="E313" s="29"/>
      <c r="F313" s="30"/>
      <c r="G313" s="31"/>
    </row>
    <row r="314" spans="2:7" x14ac:dyDescent="0.25">
      <c r="B314" s="32"/>
      <c r="C314" s="33"/>
      <c r="D314" s="34"/>
      <c r="E314" s="34"/>
      <c r="F314" s="32"/>
      <c r="G314" s="35"/>
    </row>
    <row r="315" spans="2:7" x14ac:dyDescent="0.25">
      <c r="B315" s="6"/>
      <c r="C315" s="36"/>
      <c r="D315" s="22"/>
      <c r="E315" s="22"/>
      <c r="F315" s="23"/>
      <c r="G315" s="37"/>
    </row>
    <row r="316" spans="2:7" x14ac:dyDescent="0.25">
      <c r="B316" s="6"/>
      <c r="C316" s="36"/>
      <c r="D316" s="22"/>
      <c r="E316" s="22"/>
      <c r="F316" s="23"/>
      <c r="G316" s="37"/>
    </row>
    <row r="317" spans="2:7" x14ac:dyDescent="0.25">
      <c r="B317" s="6"/>
      <c r="C317" s="36"/>
      <c r="D317" s="22"/>
      <c r="E317" s="22"/>
      <c r="F317" s="23"/>
      <c r="G317" s="37"/>
    </row>
    <row r="318" spans="2:7" x14ac:dyDescent="0.25">
      <c r="B318" s="6"/>
      <c r="C318" s="36"/>
      <c r="D318" s="22"/>
      <c r="E318" s="22"/>
      <c r="F318" s="23"/>
      <c r="G318" s="37"/>
    </row>
    <row r="319" spans="2:7" x14ac:dyDescent="0.25">
      <c r="B319" s="6"/>
      <c r="C319" s="36"/>
      <c r="D319" s="22"/>
      <c r="E319" s="22"/>
      <c r="F319" s="23"/>
      <c r="G319" s="37"/>
    </row>
    <row r="320" spans="2:7" x14ac:dyDescent="0.25">
      <c r="B320" s="6"/>
      <c r="C320" s="36"/>
      <c r="D320" s="22"/>
      <c r="E320" s="22"/>
      <c r="F320" s="23"/>
      <c r="G320" s="37"/>
    </row>
    <row r="321" spans="2:7" x14ac:dyDescent="0.25">
      <c r="B321" s="6"/>
      <c r="C321" s="36"/>
      <c r="D321" s="22"/>
      <c r="E321" s="22"/>
      <c r="F321" s="23"/>
      <c r="G321" s="37"/>
    </row>
    <row r="322" spans="2:7" x14ac:dyDescent="0.25">
      <c r="B322" s="6"/>
      <c r="C322" s="36"/>
      <c r="D322" s="22"/>
      <c r="E322" s="22"/>
      <c r="F322" s="23"/>
      <c r="G322" s="37"/>
    </row>
    <row r="323" spans="2:7" x14ac:dyDescent="0.25">
      <c r="B323" s="6"/>
      <c r="C323" s="36"/>
      <c r="D323" s="22"/>
      <c r="E323" s="22"/>
      <c r="F323" s="23"/>
      <c r="G323" s="37"/>
    </row>
    <row r="324" spans="2:7" x14ac:dyDescent="0.25">
      <c r="B324" s="6"/>
      <c r="C324" s="36"/>
      <c r="D324" s="22"/>
      <c r="E324" s="22"/>
      <c r="F324" s="23"/>
      <c r="G324" s="37"/>
    </row>
    <row r="325" spans="2:7" x14ac:dyDescent="0.25">
      <c r="B325" s="6"/>
      <c r="C325" s="36"/>
      <c r="D325" s="22"/>
      <c r="E325" s="22"/>
      <c r="F325" s="23"/>
      <c r="G325" s="37"/>
    </row>
    <row r="326" spans="2:7" x14ac:dyDescent="0.25">
      <c r="B326" s="6"/>
      <c r="C326" s="36"/>
      <c r="D326" s="22"/>
      <c r="E326" s="22"/>
      <c r="F326" s="23"/>
      <c r="G326" s="37"/>
    </row>
    <row r="327" spans="2:7" x14ac:dyDescent="0.25">
      <c r="B327" s="24"/>
      <c r="C327" s="25"/>
      <c r="D327" s="24"/>
      <c r="E327" s="24"/>
      <c r="F327" s="24"/>
      <c r="G327" s="26"/>
    </row>
    <row r="328" spans="2:7" x14ac:dyDescent="0.25">
      <c r="B328" s="27"/>
      <c r="C328" s="28"/>
      <c r="D328" s="29"/>
      <c r="E328" s="29"/>
      <c r="F328" s="30"/>
      <c r="G328" s="31"/>
    </row>
    <row r="329" spans="2:7" x14ac:dyDescent="0.25">
      <c r="B329" s="32"/>
      <c r="C329" s="33"/>
      <c r="D329" s="34"/>
      <c r="E329" s="34"/>
      <c r="F329" s="32"/>
      <c r="G329" s="35"/>
    </row>
    <row r="330" spans="2:7" x14ac:dyDescent="0.25">
      <c r="B330" s="6"/>
      <c r="C330" s="36"/>
      <c r="D330" s="22"/>
      <c r="E330" s="22"/>
      <c r="F330" s="23"/>
      <c r="G330" s="37"/>
    </row>
    <row r="331" spans="2:7" x14ac:dyDescent="0.25">
      <c r="B331" s="6"/>
      <c r="C331" s="36"/>
      <c r="D331" s="22"/>
      <c r="E331" s="22"/>
      <c r="F331" s="23"/>
      <c r="G331" s="37"/>
    </row>
    <row r="332" spans="2:7" x14ac:dyDescent="0.25">
      <c r="B332" s="6"/>
      <c r="C332" s="36"/>
      <c r="D332" s="22"/>
      <c r="E332" s="22"/>
      <c r="F332" s="23"/>
      <c r="G332" s="37"/>
    </row>
    <row r="333" spans="2:7" x14ac:dyDescent="0.25">
      <c r="B333" s="6"/>
      <c r="C333" s="36"/>
      <c r="D333" s="22"/>
      <c r="E333" s="22"/>
      <c r="F333" s="23"/>
      <c r="G333" s="37"/>
    </row>
    <row r="334" spans="2:7" x14ac:dyDescent="0.25">
      <c r="B334" s="6"/>
      <c r="C334" s="36"/>
      <c r="D334" s="22"/>
      <c r="E334" s="22"/>
      <c r="F334" s="23"/>
      <c r="G334" s="37"/>
    </row>
    <row r="335" spans="2:7" x14ac:dyDescent="0.25">
      <c r="B335" s="6"/>
      <c r="C335" s="36"/>
      <c r="D335" s="22"/>
      <c r="E335" s="22"/>
      <c r="F335" s="23"/>
      <c r="G335" s="37"/>
    </row>
    <row r="336" spans="2:7" x14ac:dyDescent="0.25">
      <c r="B336" s="6"/>
      <c r="C336" s="36"/>
      <c r="D336" s="22"/>
      <c r="E336" s="22"/>
      <c r="F336" s="23"/>
      <c r="G336" s="37"/>
    </row>
    <row r="337" spans="2:7" x14ac:dyDescent="0.25">
      <c r="B337" s="6"/>
      <c r="C337" s="36"/>
      <c r="D337" s="22"/>
      <c r="E337" s="22"/>
      <c r="F337" s="23"/>
      <c r="G337" s="37"/>
    </row>
    <row r="338" spans="2:7" x14ac:dyDescent="0.25">
      <c r="B338" s="6"/>
      <c r="C338" s="36"/>
      <c r="D338" s="22"/>
      <c r="E338" s="22"/>
      <c r="F338" s="23"/>
      <c r="G338" s="37"/>
    </row>
    <row r="339" spans="2:7" x14ac:dyDescent="0.25">
      <c r="B339" s="6"/>
      <c r="C339" s="36"/>
      <c r="D339" s="22"/>
      <c r="E339" s="22"/>
      <c r="F339" s="23"/>
      <c r="G339" s="37"/>
    </row>
    <row r="340" spans="2:7" x14ac:dyDescent="0.25">
      <c r="B340" s="6"/>
      <c r="C340" s="36"/>
      <c r="D340" s="22"/>
      <c r="E340" s="22"/>
      <c r="F340" s="23"/>
      <c r="G340" s="37"/>
    </row>
    <row r="341" spans="2:7" x14ac:dyDescent="0.25">
      <c r="B341" s="6"/>
      <c r="C341" s="36"/>
      <c r="D341" s="22"/>
      <c r="E341" s="22"/>
      <c r="F341" s="23"/>
      <c r="G341" s="37"/>
    </row>
    <row r="342" spans="2:7" x14ac:dyDescent="0.25">
      <c r="B342" s="6"/>
      <c r="C342" s="7"/>
      <c r="D342" s="7"/>
      <c r="E342" s="7"/>
      <c r="F342" s="6"/>
      <c r="G342" s="20"/>
    </row>
    <row r="343" spans="2:7" x14ac:dyDescent="0.25">
      <c r="B343" s="27"/>
      <c r="C343" s="28"/>
      <c r="D343" s="29"/>
      <c r="E343" s="29"/>
      <c r="F343" s="30"/>
      <c r="G343" s="31"/>
    </row>
    <row r="344" spans="2:7" x14ac:dyDescent="0.25">
      <c r="B344" s="32"/>
      <c r="C344" s="33"/>
      <c r="D344" s="34"/>
      <c r="E344" s="34"/>
      <c r="F344" s="32"/>
      <c r="G344" s="35"/>
    </row>
    <row r="345" spans="2:7" x14ac:dyDescent="0.25">
      <c r="B345" s="6"/>
      <c r="C345" s="36"/>
      <c r="D345" s="22"/>
      <c r="E345" s="22"/>
      <c r="F345" s="23"/>
      <c r="G345" s="37"/>
    </row>
    <row r="346" spans="2:7" x14ac:dyDescent="0.25">
      <c r="B346" s="6"/>
      <c r="C346" s="36"/>
      <c r="D346" s="22"/>
      <c r="E346" s="22"/>
      <c r="F346" s="23"/>
      <c r="G346" s="37"/>
    </row>
    <row r="347" spans="2:7" x14ac:dyDescent="0.25">
      <c r="B347" s="6"/>
      <c r="C347" s="36"/>
      <c r="D347" s="22"/>
      <c r="E347" s="22"/>
      <c r="F347" s="23"/>
      <c r="G347" s="37"/>
    </row>
    <row r="348" spans="2:7" x14ac:dyDescent="0.25">
      <c r="B348" s="6"/>
      <c r="C348" s="36"/>
      <c r="D348" s="22"/>
      <c r="E348" s="22"/>
      <c r="F348" s="23"/>
      <c r="G348" s="37"/>
    </row>
    <row r="349" spans="2:7" x14ac:dyDescent="0.25">
      <c r="B349" s="6"/>
      <c r="C349" s="36"/>
      <c r="D349" s="22"/>
      <c r="E349" s="22"/>
      <c r="F349" s="23"/>
      <c r="G349" s="37"/>
    </row>
    <row r="350" spans="2:7" x14ac:dyDescent="0.25">
      <c r="B350" s="6"/>
      <c r="C350" s="36"/>
      <c r="D350" s="22"/>
      <c r="E350" s="22"/>
      <c r="F350" s="23"/>
      <c r="G350" s="37"/>
    </row>
    <row r="351" spans="2:7" x14ac:dyDescent="0.25">
      <c r="B351" s="6"/>
      <c r="C351" s="36"/>
      <c r="D351" s="22"/>
      <c r="E351" s="22"/>
      <c r="F351" s="23"/>
      <c r="G351" s="37"/>
    </row>
    <row r="352" spans="2:7" x14ac:dyDescent="0.25">
      <c r="B352" s="6"/>
      <c r="C352" s="36"/>
      <c r="D352" s="22"/>
      <c r="E352" s="22"/>
      <c r="F352" s="23"/>
      <c r="G352" s="37"/>
    </row>
    <row r="353" spans="2:7" x14ac:dyDescent="0.25">
      <c r="B353" s="6"/>
      <c r="C353" s="36"/>
      <c r="D353" s="22"/>
      <c r="E353" s="22"/>
      <c r="F353" s="23"/>
      <c r="G353" s="37"/>
    </row>
    <row r="354" spans="2:7" x14ac:dyDescent="0.25">
      <c r="B354" s="6"/>
      <c r="C354" s="36"/>
      <c r="D354" s="22"/>
      <c r="E354" s="22"/>
      <c r="F354" s="23"/>
      <c r="G354" s="37"/>
    </row>
    <row r="355" spans="2:7" x14ac:dyDescent="0.25">
      <c r="B355" s="6"/>
      <c r="C355" s="36"/>
      <c r="D355" s="22"/>
      <c r="E355" s="22"/>
      <c r="F355" s="23"/>
      <c r="G355" s="37"/>
    </row>
    <row r="356" spans="2:7" x14ac:dyDescent="0.25">
      <c r="B356" s="6"/>
      <c r="C356" s="36"/>
      <c r="D356" s="22"/>
      <c r="E356" s="22"/>
      <c r="F356" s="23"/>
      <c r="G356" s="37"/>
    </row>
    <row r="357" spans="2:7" x14ac:dyDescent="0.25">
      <c r="B357" s="6"/>
      <c r="C357" s="7"/>
      <c r="D357" s="7"/>
      <c r="E357" s="7"/>
      <c r="F357" s="6"/>
      <c r="G357" s="20"/>
    </row>
    <row r="358" spans="2:7" x14ac:dyDescent="0.25">
      <c r="B358" s="27"/>
      <c r="C358" s="28"/>
      <c r="D358" s="29"/>
      <c r="E358" s="29"/>
      <c r="F358" s="30"/>
      <c r="G358" s="31"/>
    </row>
    <row r="359" spans="2:7" x14ac:dyDescent="0.25">
      <c r="B359" s="32"/>
      <c r="C359" s="33"/>
      <c r="D359" s="34"/>
      <c r="E359" s="34"/>
      <c r="F359" s="32"/>
      <c r="G359" s="35"/>
    </row>
    <row r="360" spans="2:7" x14ac:dyDescent="0.25">
      <c r="B360" s="6"/>
      <c r="C360" s="36"/>
      <c r="D360" s="22"/>
      <c r="E360" s="22"/>
      <c r="F360" s="23"/>
      <c r="G360" s="37"/>
    </row>
    <row r="361" spans="2:7" x14ac:dyDescent="0.25">
      <c r="B361" s="6"/>
      <c r="C361" s="36"/>
      <c r="D361" s="22"/>
      <c r="E361" s="22"/>
      <c r="F361" s="23"/>
      <c r="G361" s="37"/>
    </row>
    <row r="362" spans="2:7" x14ac:dyDescent="0.25">
      <c r="B362" s="6"/>
      <c r="C362" s="36"/>
      <c r="D362" s="22"/>
      <c r="E362" s="22"/>
      <c r="F362" s="23"/>
      <c r="G362" s="37"/>
    </row>
    <row r="363" spans="2:7" x14ac:dyDescent="0.25">
      <c r="B363" s="6"/>
      <c r="C363" s="36"/>
      <c r="D363" s="22"/>
      <c r="E363" s="22"/>
      <c r="F363" s="23"/>
      <c r="G363" s="37"/>
    </row>
    <row r="364" spans="2:7" x14ac:dyDescent="0.25">
      <c r="B364" s="6"/>
      <c r="C364" s="36"/>
      <c r="D364" s="22"/>
      <c r="E364" s="22"/>
      <c r="F364" s="23"/>
      <c r="G364" s="37"/>
    </row>
    <row r="365" spans="2:7" x14ac:dyDescent="0.25">
      <c r="B365" s="6"/>
      <c r="C365" s="36"/>
      <c r="D365" s="22"/>
      <c r="E365" s="22"/>
      <c r="F365" s="23"/>
      <c r="G365" s="37"/>
    </row>
    <row r="366" spans="2:7" x14ac:dyDescent="0.25">
      <c r="B366" s="6"/>
      <c r="C366" s="36"/>
      <c r="D366" s="22"/>
      <c r="E366" s="22"/>
      <c r="F366" s="23"/>
      <c r="G366" s="37"/>
    </row>
    <row r="367" spans="2:7" x14ac:dyDescent="0.25">
      <c r="B367" s="6"/>
      <c r="C367" s="36"/>
      <c r="D367" s="22"/>
      <c r="E367" s="22"/>
      <c r="F367" s="23"/>
      <c r="G367" s="37"/>
    </row>
    <row r="368" spans="2:7" x14ac:dyDescent="0.25">
      <c r="B368" s="6"/>
      <c r="C368" s="36"/>
      <c r="D368" s="22"/>
      <c r="E368" s="22"/>
      <c r="F368" s="23"/>
      <c r="G368" s="37"/>
    </row>
    <row r="369" spans="2:7" x14ac:dyDescent="0.25">
      <c r="B369" s="6"/>
      <c r="C369" s="36"/>
      <c r="D369" s="22"/>
      <c r="E369" s="22"/>
      <c r="F369" s="23"/>
      <c r="G369" s="37"/>
    </row>
    <row r="370" spans="2:7" x14ac:dyDescent="0.25">
      <c r="B370" s="6"/>
      <c r="C370" s="36"/>
      <c r="D370" s="22"/>
      <c r="E370" s="22"/>
      <c r="F370" s="23"/>
      <c r="G370" s="37"/>
    </row>
    <row r="371" spans="2:7" x14ac:dyDescent="0.25">
      <c r="B371" s="6"/>
      <c r="C371" s="36"/>
      <c r="D371" s="22"/>
      <c r="E371" s="22"/>
      <c r="F371" s="23"/>
      <c r="G371" s="37"/>
    </row>
    <row r="372" spans="2:7" x14ac:dyDescent="0.25">
      <c r="B372" s="32"/>
      <c r="C372" s="33"/>
      <c r="D372" s="34"/>
      <c r="E372" s="34"/>
      <c r="F372" s="32"/>
      <c r="G372" s="35"/>
    </row>
    <row r="373" spans="2:7" x14ac:dyDescent="0.25">
      <c r="B373" s="6"/>
      <c r="C373" s="36"/>
      <c r="D373" s="22"/>
      <c r="E373" s="22"/>
      <c r="F373" s="23"/>
      <c r="G373" s="37"/>
    </row>
    <row r="374" spans="2:7" x14ac:dyDescent="0.25">
      <c r="B374" s="6"/>
      <c r="C374" s="36"/>
      <c r="D374" s="22"/>
      <c r="E374" s="22"/>
      <c r="F374" s="23"/>
      <c r="G374" s="37"/>
    </row>
    <row r="375" spans="2:7" x14ac:dyDescent="0.25">
      <c r="B375" s="6"/>
      <c r="C375" s="36"/>
      <c r="D375" s="22"/>
      <c r="E375" s="22"/>
      <c r="F375" s="23"/>
      <c r="G375" s="37"/>
    </row>
    <row r="376" spans="2:7" x14ac:dyDescent="0.25">
      <c r="B376" s="6"/>
      <c r="C376" s="36"/>
      <c r="D376" s="22"/>
      <c r="E376" s="22"/>
      <c r="F376" s="23"/>
      <c r="G376" s="37"/>
    </row>
    <row r="377" spans="2:7" x14ac:dyDescent="0.25">
      <c r="B377" s="6"/>
      <c r="C377" s="36"/>
      <c r="D377" s="22"/>
      <c r="E377" s="22"/>
      <c r="F377" s="23"/>
      <c r="G377" s="37"/>
    </row>
    <row r="378" spans="2:7" x14ac:dyDescent="0.25">
      <c r="B378" s="6"/>
      <c r="C378" s="36"/>
      <c r="D378" s="22"/>
      <c r="E378" s="22"/>
      <c r="F378" s="23"/>
      <c r="G378" s="37"/>
    </row>
    <row r="379" spans="2:7" x14ac:dyDescent="0.25">
      <c r="B379" s="6"/>
      <c r="C379" s="36"/>
      <c r="D379" s="22"/>
      <c r="E379" s="22"/>
      <c r="F379" s="23"/>
      <c r="G379" s="37"/>
    </row>
    <row r="380" spans="2:7" x14ac:dyDescent="0.25">
      <c r="B380" s="6"/>
      <c r="C380" s="36"/>
      <c r="D380" s="22"/>
      <c r="E380" s="22"/>
      <c r="F380" s="23"/>
      <c r="G380" s="37"/>
    </row>
    <row r="381" spans="2:7" x14ac:dyDescent="0.25">
      <c r="B381" s="6"/>
      <c r="C381" s="36"/>
      <c r="D381" s="22"/>
      <c r="E381" s="22"/>
      <c r="F381" s="23"/>
      <c r="G381" s="37"/>
    </row>
    <row r="382" spans="2:7" x14ac:dyDescent="0.25">
      <c r="B382" s="6"/>
      <c r="C382" s="36"/>
      <c r="D382" s="22"/>
      <c r="E382" s="22"/>
      <c r="F382" s="23"/>
      <c r="G382" s="37"/>
    </row>
    <row r="383" spans="2:7" x14ac:dyDescent="0.25">
      <c r="B383" s="6"/>
      <c r="C383" s="36"/>
      <c r="D383" s="22"/>
      <c r="E383" s="22"/>
      <c r="F383" s="23"/>
      <c r="G383" s="37"/>
    </row>
    <row r="384" spans="2:7" x14ac:dyDescent="0.25">
      <c r="B384" s="6"/>
      <c r="C384" s="36"/>
      <c r="D384" s="22"/>
      <c r="E384" s="22"/>
      <c r="F384" s="23"/>
      <c r="G384" s="37"/>
    </row>
    <row r="385" spans="2:7" x14ac:dyDescent="0.25">
      <c r="B385" s="32"/>
      <c r="C385" s="33"/>
      <c r="D385" s="34"/>
      <c r="E385" s="34"/>
      <c r="F385" s="32"/>
      <c r="G385" s="35"/>
    </row>
    <row r="386" spans="2:7" x14ac:dyDescent="0.25">
      <c r="B386" s="6"/>
      <c r="C386" s="36"/>
      <c r="D386" s="22"/>
      <c r="E386" s="22"/>
      <c r="F386" s="23"/>
      <c r="G386" s="37"/>
    </row>
    <row r="387" spans="2:7" x14ac:dyDescent="0.25">
      <c r="B387" s="6"/>
      <c r="C387" s="36"/>
      <c r="D387" s="22"/>
      <c r="E387" s="22"/>
      <c r="F387" s="23"/>
      <c r="G387" s="37"/>
    </row>
    <row r="388" spans="2:7" x14ac:dyDescent="0.25">
      <c r="B388" s="6"/>
      <c r="C388" s="36"/>
      <c r="D388" s="22"/>
      <c r="E388" s="22"/>
      <c r="F388" s="23"/>
      <c r="G388" s="37"/>
    </row>
    <row r="389" spans="2:7" x14ac:dyDescent="0.25">
      <c r="B389" s="6"/>
      <c r="C389" s="36"/>
      <c r="D389" s="22"/>
      <c r="E389" s="22"/>
      <c r="F389" s="23"/>
      <c r="G389" s="37"/>
    </row>
    <row r="390" spans="2:7" x14ac:dyDescent="0.25">
      <c r="B390" s="6"/>
      <c r="C390" s="36"/>
      <c r="D390" s="22"/>
      <c r="E390" s="22"/>
      <c r="F390" s="23"/>
      <c r="G390" s="37"/>
    </row>
    <row r="391" spans="2:7" x14ac:dyDescent="0.25">
      <c r="B391" s="6"/>
      <c r="C391" s="36"/>
      <c r="D391" s="22"/>
      <c r="E391" s="22"/>
      <c r="F391" s="23"/>
      <c r="G391" s="37"/>
    </row>
    <row r="392" spans="2:7" x14ac:dyDescent="0.25">
      <c r="B392" s="6"/>
      <c r="C392" s="36"/>
      <c r="D392" s="22"/>
      <c r="E392" s="22"/>
      <c r="F392" s="23"/>
      <c r="G392" s="37"/>
    </row>
    <row r="393" spans="2:7" x14ac:dyDescent="0.25">
      <c r="B393" s="6"/>
      <c r="C393" s="36"/>
      <c r="D393" s="22"/>
      <c r="E393" s="22"/>
      <c r="F393" s="23"/>
      <c r="G393" s="37"/>
    </row>
    <row r="394" spans="2:7" x14ac:dyDescent="0.25">
      <c r="B394" s="6"/>
      <c r="C394" s="36"/>
      <c r="D394" s="22"/>
      <c r="E394" s="22"/>
      <c r="F394" s="23"/>
      <c r="G394" s="37"/>
    </row>
    <row r="395" spans="2:7" x14ac:dyDescent="0.25">
      <c r="B395" s="6"/>
      <c r="C395" s="36"/>
      <c r="D395" s="22"/>
      <c r="E395" s="22"/>
      <c r="F395" s="23"/>
      <c r="G395" s="37"/>
    </row>
    <row r="396" spans="2:7" x14ac:dyDescent="0.25">
      <c r="B396" s="6"/>
      <c r="C396" s="36"/>
      <c r="D396" s="22"/>
      <c r="E396" s="22"/>
      <c r="F396" s="23"/>
      <c r="G396" s="37"/>
    </row>
    <row r="397" spans="2:7" x14ac:dyDescent="0.25">
      <c r="B397" s="6"/>
      <c r="C397" s="36"/>
      <c r="D397" s="22"/>
      <c r="E397" s="22"/>
      <c r="F397" s="23"/>
      <c r="G397" s="37"/>
    </row>
    <row r="398" spans="2:7" x14ac:dyDescent="0.25">
      <c r="B398" s="32"/>
      <c r="C398" s="33"/>
      <c r="D398" s="34"/>
      <c r="E398" s="34"/>
      <c r="F398" s="32"/>
      <c r="G398" s="35"/>
    </row>
    <row r="399" spans="2:7" x14ac:dyDescent="0.25">
      <c r="B399" s="6"/>
      <c r="C399" s="36"/>
      <c r="D399" s="22"/>
      <c r="E399" s="22"/>
      <c r="F399" s="23"/>
      <c r="G399" s="37"/>
    </row>
    <row r="400" spans="2:7" x14ac:dyDescent="0.25">
      <c r="B400" s="6"/>
      <c r="C400" s="36"/>
      <c r="D400" s="22"/>
      <c r="E400" s="22"/>
      <c r="F400" s="23"/>
      <c r="G400" s="37"/>
    </row>
    <row r="401" spans="2:7" x14ac:dyDescent="0.25">
      <c r="B401" s="6"/>
      <c r="C401" s="36"/>
      <c r="D401" s="22"/>
      <c r="E401" s="22"/>
      <c r="F401" s="23"/>
      <c r="G401" s="37"/>
    </row>
    <row r="402" spans="2:7" x14ac:dyDescent="0.25">
      <c r="B402" s="6"/>
      <c r="C402" s="36"/>
      <c r="D402" s="22"/>
      <c r="E402" s="22"/>
      <c r="F402" s="23"/>
      <c r="G402" s="37"/>
    </row>
    <row r="403" spans="2:7" x14ac:dyDescent="0.25">
      <c r="B403" s="6"/>
      <c r="C403" s="36"/>
      <c r="D403" s="22"/>
      <c r="E403" s="22"/>
      <c r="F403" s="23"/>
      <c r="G403" s="37"/>
    </row>
    <row r="404" spans="2:7" x14ac:dyDescent="0.25">
      <c r="B404" s="6"/>
      <c r="C404" s="36"/>
      <c r="D404" s="22"/>
      <c r="E404" s="22"/>
      <c r="F404" s="23"/>
      <c r="G404" s="37"/>
    </row>
    <row r="405" spans="2:7" x14ac:dyDescent="0.25">
      <c r="B405" s="6"/>
      <c r="C405" s="36"/>
      <c r="D405" s="22"/>
      <c r="E405" s="22"/>
      <c r="F405" s="23"/>
      <c r="G405" s="37"/>
    </row>
    <row r="406" spans="2:7" x14ac:dyDescent="0.25">
      <c r="B406" s="6"/>
      <c r="C406" s="36"/>
      <c r="D406" s="22"/>
      <c r="E406" s="22"/>
      <c r="F406" s="23"/>
      <c r="G406" s="37"/>
    </row>
    <row r="407" spans="2:7" x14ac:dyDescent="0.25">
      <c r="B407" s="6"/>
      <c r="C407" s="36"/>
      <c r="D407" s="22"/>
      <c r="E407" s="22"/>
      <c r="F407" s="23"/>
      <c r="G407" s="37"/>
    </row>
    <row r="408" spans="2:7" x14ac:dyDescent="0.25">
      <c r="B408" s="6"/>
      <c r="C408" s="36"/>
      <c r="D408" s="22"/>
      <c r="E408" s="22"/>
      <c r="F408" s="23"/>
      <c r="G408" s="37"/>
    </row>
    <row r="409" spans="2:7" x14ac:dyDescent="0.25">
      <c r="B409" s="6"/>
      <c r="C409" s="36"/>
      <c r="D409" s="22"/>
      <c r="E409" s="22"/>
      <c r="F409" s="23"/>
      <c r="G409" s="37"/>
    </row>
    <row r="410" spans="2:7" x14ac:dyDescent="0.25">
      <c r="B410" s="6"/>
      <c r="C410" s="36"/>
      <c r="D410" s="22"/>
      <c r="E410" s="22"/>
      <c r="F410" s="23"/>
      <c r="G410" s="37"/>
    </row>
    <row r="411" spans="2:7" x14ac:dyDescent="0.25">
      <c r="B411" s="24"/>
      <c r="C411" s="25"/>
      <c r="D411" s="24"/>
      <c r="E411" s="24"/>
      <c r="F411" s="24"/>
      <c r="G411" s="26"/>
    </row>
    <row r="412" spans="2:7" x14ac:dyDescent="0.25">
      <c r="B412" s="27"/>
      <c r="C412" s="28"/>
      <c r="D412" s="29"/>
      <c r="E412" s="29"/>
      <c r="F412" s="30"/>
      <c r="G412" s="31"/>
    </row>
    <row r="413" spans="2:7" x14ac:dyDescent="0.25">
      <c r="B413" s="32"/>
      <c r="C413" s="33"/>
      <c r="D413" s="34"/>
      <c r="E413" s="34"/>
      <c r="F413" s="32"/>
      <c r="G413" s="35"/>
    </row>
    <row r="414" spans="2:7" x14ac:dyDescent="0.25">
      <c r="B414" s="6"/>
      <c r="C414" s="36"/>
      <c r="D414" s="22"/>
      <c r="E414" s="22"/>
      <c r="F414" s="23"/>
      <c r="G414" s="37"/>
    </row>
    <row r="415" spans="2:7" x14ac:dyDescent="0.25">
      <c r="B415" s="6"/>
      <c r="C415" s="36"/>
      <c r="D415" s="22"/>
      <c r="E415" s="22"/>
      <c r="F415" s="23"/>
      <c r="G415" s="37"/>
    </row>
    <row r="416" spans="2:7" x14ac:dyDescent="0.25">
      <c r="B416" s="6"/>
      <c r="C416" s="36"/>
      <c r="D416" s="22"/>
      <c r="E416" s="22"/>
      <c r="F416" s="23"/>
      <c r="G416" s="37"/>
    </row>
    <row r="417" spans="1:27" x14ac:dyDescent="0.25">
      <c r="B417" s="6"/>
      <c r="C417" s="36"/>
      <c r="D417" s="22"/>
      <c r="E417" s="22"/>
      <c r="F417" s="23"/>
      <c r="G417" s="37"/>
    </row>
    <row r="418" spans="1:27" x14ac:dyDescent="0.25">
      <c r="B418" s="6"/>
      <c r="C418" s="36"/>
      <c r="D418" s="22"/>
      <c r="E418" s="22"/>
      <c r="F418" s="23"/>
      <c r="G418" s="37"/>
    </row>
    <row r="419" spans="1:27" x14ac:dyDescent="0.25">
      <c r="B419" s="6"/>
      <c r="C419" s="36"/>
      <c r="D419" s="22"/>
      <c r="E419" s="22"/>
      <c r="F419" s="23"/>
      <c r="G419" s="37"/>
    </row>
    <row r="420" spans="1:27" x14ac:dyDescent="0.25">
      <c r="B420" s="6"/>
      <c r="C420" s="36"/>
      <c r="D420" s="22"/>
      <c r="E420" s="22"/>
      <c r="F420" s="23"/>
      <c r="G420" s="37"/>
    </row>
    <row r="421" spans="1:27" x14ac:dyDescent="0.25">
      <c r="B421" s="6"/>
      <c r="C421" s="36"/>
      <c r="D421" s="22"/>
      <c r="E421" s="22"/>
      <c r="F421" s="23"/>
      <c r="G421" s="37"/>
    </row>
    <row r="422" spans="1:27" x14ac:dyDescent="0.25">
      <c r="B422" s="6"/>
      <c r="C422" s="36"/>
      <c r="D422" s="22"/>
      <c r="E422" s="22"/>
      <c r="F422" s="23"/>
      <c r="G422" s="37"/>
    </row>
    <row r="423" spans="1:27" x14ac:dyDescent="0.25">
      <c r="B423" s="6"/>
      <c r="C423" s="36"/>
      <c r="D423" s="22"/>
      <c r="E423" s="22"/>
      <c r="F423" s="23"/>
      <c r="G423" s="37"/>
    </row>
    <row r="424" spans="1:27" x14ac:dyDescent="0.25">
      <c r="B424" s="6"/>
      <c r="C424" s="36"/>
      <c r="D424" s="22"/>
      <c r="E424" s="22"/>
      <c r="F424" s="23"/>
      <c r="G424" s="37"/>
    </row>
    <row r="425" spans="1:27" x14ac:dyDescent="0.25">
      <c r="B425" s="6"/>
      <c r="C425" s="36"/>
      <c r="D425" s="22"/>
      <c r="E425" s="22"/>
      <c r="F425" s="23"/>
      <c r="G425" s="37"/>
    </row>
    <row r="426" spans="1:27" x14ac:dyDescent="0.25">
      <c r="B426" s="32"/>
      <c r="C426" s="33"/>
      <c r="D426" s="34"/>
      <c r="E426" s="34"/>
      <c r="F426" s="32"/>
      <c r="G426" s="35"/>
    </row>
    <row r="427" spans="1:27" x14ac:dyDescent="0.25">
      <c r="B427" s="6"/>
      <c r="C427" s="36"/>
      <c r="D427" s="36"/>
      <c r="E427" s="36"/>
      <c r="F427" s="23"/>
      <c r="G427" s="37"/>
    </row>
    <row r="428" spans="1:27" x14ac:dyDescent="0.25">
      <c r="B428" s="38"/>
      <c r="C428" s="39"/>
      <c r="D428" s="38"/>
      <c r="E428" s="38"/>
      <c r="F428" s="38"/>
      <c r="G428" s="40"/>
    </row>
    <row r="429" spans="1:27" x14ac:dyDescent="0.25">
      <c r="B429" s="27"/>
      <c r="C429" s="28"/>
      <c r="D429" s="29"/>
      <c r="E429" s="29"/>
      <c r="F429" s="30"/>
      <c r="G429" s="31"/>
    </row>
    <row r="430" spans="1:27" x14ac:dyDescent="0.25">
      <c r="B430" s="32"/>
      <c r="C430" s="33"/>
      <c r="D430" s="34"/>
      <c r="E430" s="34"/>
      <c r="F430" s="32"/>
      <c r="G430" s="35"/>
    </row>
    <row r="431" spans="1:27" x14ac:dyDescent="0.25">
      <c r="B431" s="6"/>
      <c r="C431" s="36"/>
      <c r="D431" s="36"/>
      <c r="E431" s="36"/>
      <c r="F431" s="23"/>
      <c r="G431" s="37"/>
    </row>
    <row r="432" spans="1:27" s="10" customFormat="1" x14ac:dyDescent="0.25">
      <c r="A432"/>
      <c r="B432" s="6"/>
      <c r="C432" s="36"/>
      <c r="D432" s="36"/>
      <c r="E432" s="36"/>
      <c r="F432" s="23"/>
      <c r="G432" s="37"/>
      <c r="I432" s="16"/>
      <c r="J432" s="14"/>
      <c r="K432" s="14"/>
      <c r="L432" s="14"/>
      <c r="M432" s="14"/>
      <c r="N432" s="16"/>
      <c r="O432" s="15"/>
      <c r="P432" s="16"/>
      <c r="Q432" s="16"/>
      <c r="R432" s="16"/>
      <c r="S432" s="16"/>
      <c r="T432" s="16"/>
      <c r="U432" s="16"/>
      <c r="V432" s="16"/>
      <c r="W432" s="16"/>
      <c r="X432" s="16"/>
      <c r="Y432" s="16"/>
      <c r="Z432" s="16"/>
      <c r="AA432" s="16"/>
    </row>
    <row r="433" spans="1:27" s="10" customFormat="1" x14ac:dyDescent="0.25">
      <c r="A433"/>
      <c r="B433" s="32"/>
      <c r="C433" s="33"/>
      <c r="D433" s="34"/>
      <c r="E433" s="34"/>
      <c r="F433" s="32"/>
      <c r="G433" s="35"/>
      <c r="I433" s="16"/>
      <c r="J433" s="14"/>
      <c r="K433" s="14"/>
      <c r="L433" s="14"/>
      <c r="M433" s="14"/>
      <c r="N433" s="16"/>
      <c r="O433" s="16"/>
      <c r="P433" s="16"/>
      <c r="Q433" s="16"/>
      <c r="R433" s="16"/>
      <c r="S433" s="16"/>
      <c r="T433" s="16"/>
      <c r="U433" s="16"/>
      <c r="V433" s="16"/>
      <c r="W433" s="16"/>
      <c r="X433" s="16"/>
      <c r="Y433" s="16"/>
      <c r="Z433" s="16"/>
      <c r="AA433" s="16"/>
    </row>
    <row r="434" spans="1:27" s="10" customFormat="1" x14ac:dyDescent="0.25">
      <c r="A434"/>
      <c r="B434" s="6"/>
      <c r="C434" s="36"/>
      <c r="D434" s="36"/>
      <c r="E434" s="36"/>
      <c r="F434" s="23"/>
      <c r="G434" s="37"/>
      <c r="I434" s="16"/>
      <c r="J434" s="14"/>
      <c r="K434" s="14"/>
      <c r="L434" s="14"/>
      <c r="M434" s="14"/>
      <c r="N434" s="16"/>
      <c r="O434" s="16"/>
      <c r="P434" s="16"/>
      <c r="Q434" s="16"/>
      <c r="R434" s="16"/>
      <c r="S434" s="16"/>
      <c r="T434" s="16"/>
      <c r="U434" s="16"/>
      <c r="V434" s="16"/>
      <c r="W434" s="16"/>
      <c r="X434" s="16"/>
      <c r="Y434" s="16"/>
      <c r="Z434" s="16"/>
      <c r="AA434" s="16"/>
    </row>
    <row r="435" spans="1:27" x14ac:dyDescent="0.25">
      <c r="B435" s="6"/>
      <c r="C435" s="36"/>
      <c r="D435" s="36"/>
      <c r="E435" s="36"/>
      <c r="F435" s="23"/>
      <c r="G435" s="37"/>
      <c r="O435" s="16"/>
    </row>
    <row r="436" spans="1:27" x14ac:dyDescent="0.25">
      <c r="B436" s="24"/>
      <c r="C436" s="25"/>
      <c r="D436" s="24"/>
      <c r="E436" s="24"/>
      <c r="F436" s="24"/>
      <c r="G436" s="26"/>
    </row>
    <row r="437" spans="1:27" x14ac:dyDescent="0.25">
      <c r="B437" s="27"/>
      <c r="C437" s="28"/>
      <c r="D437" s="29"/>
      <c r="E437" s="29"/>
      <c r="F437" s="30"/>
      <c r="G437" s="31"/>
    </row>
    <row r="438" spans="1:27" x14ac:dyDescent="0.25">
      <c r="B438" s="41"/>
      <c r="C438" s="34"/>
      <c r="D438" s="34"/>
      <c r="E438" s="34"/>
      <c r="F438" s="32"/>
      <c r="G438" s="35"/>
    </row>
    <row r="439" spans="1:27" x14ac:dyDescent="0.25">
      <c r="B439" s="6"/>
      <c r="C439" s="22"/>
      <c r="D439" s="36"/>
      <c r="E439" s="36"/>
      <c r="F439" s="23"/>
      <c r="G439" s="37"/>
    </row>
    <row r="440" spans="1:27" x14ac:dyDescent="0.25">
      <c r="B440" s="6"/>
      <c r="C440" s="22"/>
      <c r="D440" s="36"/>
      <c r="E440" s="36"/>
      <c r="F440" s="23"/>
      <c r="G440" s="37"/>
    </row>
    <row r="441" spans="1:27" x14ac:dyDescent="0.25">
      <c r="B441" s="6"/>
      <c r="C441" s="22"/>
      <c r="D441" s="36"/>
      <c r="E441" s="36"/>
      <c r="F441" s="23"/>
      <c r="G441" s="37"/>
    </row>
    <row r="442" spans="1:27" x14ac:dyDescent="0.25">
      <c r="B442" s="6"/>
      <c r="C442" s="22"/>
      <c r="D442" s="36"/>
      <c r="E442" s="36"/>
      <c r="F442" s="23"/>
      <c r="G442" s="37"/>
    </row>
    <row r="443" spans="1:27" x14ac:dyDescent="0.25">
      <c r="B443" s="6"/>
      <c r="C443" s="22"/>
      <c r="D443" s="36"/>
      <c r="E443" s="36"/>
      <c r="F443" s="23"/>
      <c r="G443" s="37"/>
    </row>
    <row r="444" spans="1:27" x14ac:dyDescent="0.25">
      <c r="B444" s="7"/>
      <c r="C444" s="7"/>
      <c r="D444" s="7"/>
      <c r="E444" s="7"/>
      <c r="F444" s="6"/>
      <c r="G444" s="20"/>
    </row>
    <row r="445" spans="1:27" x14ac:dyDescent="0.25">
      <c r="B445" s="27"/>
      <c r="C445" s="28"/>
      <c r="D445" s="29"/>
      <c r="E445" s="29"/>
      <c r="F445" s="30"/>
      <c r="G445" s="31"/>
    </row>
    <row r="446" spans="1:27" x14ac:dyDescent="0.25">
      <c r="B446" s="41"/>
      <c r="C446" s="33"/>
      <c r="D446" s="34"/>
      <c r="E446" s="34"/>
      <c r="F446" s="32"/>
      <c r="G446" s="35"/>
    </row>
    <row r="447" spans="1:27" x14ac:dyDescent="0.25">
      <c r="B447" s="6"/>
      <c r="C447" s="22"/>
      <c r="D447" s="36"/>
      <c r="E447" s="36"/>
      <c r="F447" s="23"/>
      <c r="G447" s="37"/>
    </row>
    <row r="448" spans="1:27" x14ac:dyDescent="0.25">
      <c r="B448" s="6"/>
      <c r="C448" s="22"/>
      <c r="D448" s="36"/>
      <c r="E448" s="36"/>
      <c r="F448" s="23"/>
      <c r="G448" s="37"/>
    </row>
    <row r="449" spans="2:7" x14ac:dyDescent="0.25">
      <c r="B449" s="6"/>
      <c r="C449" s="22"/>
      <c r="D449" s="36"/>
      <c r="E449" s="36"/>
      <c r="F449" s="23"/>
      <c r="G449" s="37"/>
    </row>
    <row r="450" spans="2:7" x14ac:dyDescent="0.25">
      <c r="B450" s="6"/>
      <c r="C450" s="22"/>
      <c r="D450" s="36"/>
      <c r="E450" s="36"/>
      <c r="F450" s="23"/>
      <c r="G450" s="37"/>
    </row>
    <row r="451" spans="2:7" x14ac:dyDescent="0.25">
      <c r="B451" s="6"/>
      <c r="C451" s="22"/>
      <c r="D451" s="36"/>
      <c r="E451" s="36"/>
      <c r="F451" s="23"/>
      <c r="G451" s="37"/>
    </row>
    <row r="452" spans="2:7" x14ac:dyDescent="0.25">
      <c r="B452" s="41"/>
      <c r="C452" s="33"/>
      <c r="D452" s="34"/>
      <c r="E452" s="34"/>
      <c r="F452" s="32"/>
      <c r="G452" s="35"/>
    </row>
    <row r="453" spans="2:7" x14ac:dyDescent="0.25">
      <c r="B453" s="6"/>
      <c r="C453" s="22"/>
      <c r="D453" s="36"/>
      <c r="E453" s="36"/>
      <c r="F453" s="23"/>
      <c r="G453" s="37"/>
    </row>
    <row r="454" spans="2:7" x14ac:dyDescent="0.25">
      <c r="B454" s="6"/>
      <c r="C454" s="22"/>
      <c r="D454" s="36"/>
      <c r="E454" s="36"/>
      <c r="F454" s="23"/>
      <c r="G454" s="37"/>
    </row>
    <row r="455" spans="2:7" x14ac:dyDescent="0.25">
      <c r="B455" s="7"/>
      <c r="C455" s="7"/>
      <c r="D455" s="7"/>
      <c r="E455" s="7"/>
      <c r="F455" s="6"/>
      <c r="G455" s="20"/>
    </row>
    <row r="456" spans="2:7" x14ac:dyDescent="0.25">
      <c r="B456" s="27"/>
      <c r="C456" s="28"/>
      <c r="D456" s="29"/>
      <c r="E456" s="29"/>
      <c r="F456" s="30"/>
      <c r="G456" s="31"/>
    </row>
    <row r="457" spans="2:7" x14ac:dyDescent="0.25">
      <c r="B457" s="41"/>
      <c r="C457" s="33"/>
      <c r="D457" s="34"/>
      <c r="E457" s="34"/>
      <c r="F457" s="32"/>
      <c r="G457" s="35"/>
    </row>
    <row r="458" spans="2:7" x14ac:dyDescent="0.25">
      <c r="B458" s="32"/>
      <c r="C458" s="22"/>
      <c r="D458" s="22"/>
      <c r="E458" s="34"/>
      <c r="F458" s="32"/>
      <c r="G458" s="37"/>
    </row>
    <row r="459" spans="2:7" x14ac:dyDescent="0.25">
      <c r="B459" s="6"/>
      <c r="C459" s="7"/>
      <c r="D459" s="7"/>
      <c r="E459" s="7"/>
      <c r="F459" s="7"/>
      <c r="G459" s="20"/>
    </row>
    <row r="460" spans="2:7" x14ac:dyDescent="0.25">
      <c r="B460" s="27"/>
      <c r="C460" s="28"/>
      <c r="D460" s="29"/>
      <c r="E460" s="29"/>
      <c r="F460" s="30"/>
      <c r="G460" s="31"/>
    </row>
    <row r="461" spans="2:7" x14ac:dyDescent="0.25">
      <c r="B461" s="32"/>
      <c r="C461" s="33"/>
      <c r="D461" s="34"/>
      <c r="E461" s="34"/>
      <c r="F461" s="32"/>
      <c r="G461" s="35"/>
    </row>
    <row r="462" spans="2:7" x14ac:dyDescent="0.25">
      <c r="B462" s="6"/>
      <c r="C462" s="36"/>
      <c r="D462" s="36"/>
      <c r="E462" s="36"/>
      <c r="F462" s="23"/>
      <c r="G462" s="37"/>
    </row>
    <row r="463" spans="2:7" x14ac:dyDescent="0.25">
      <c r="B463" s="32"/>
      <c r="C463" s="33"/>
      <c r="D463" s="34"/>
      <c r="E463" s="34"/>
      <c r="F463" s="32"/>
      <c r="G463" s="35"/>
    </row>
    <row r="464" spans="2:7" x14ac:dyDescent="0.25">
      <c r="B464" s="6"/>
      <c r="C464" s="36"/>
      <c r="D464" s="36"/>
      <c r="E464" s="36"/>
      <c r="F464" s="23"/>
      <c r="G464" s="37"/>
    </row>
    <row r="465" spans="2:7" x14ac:dyDescent="0.25">
      <c r="B465" s="24"/>
      <c r="C465" s="25"/>
      <c r="D465" s="24"/>
      <c r="E465" s="24"/>
      <c r="F465" s="24"/>
      <c r="G465" s="26"/>
    </row>
    <row r="466" spans="2:7" ht="18" x14ac:dyDescent="0.25">
      <c r="B466" s="158"/>
      <c r="C466" s="158"/>
      <c r="D466" s="158"/>
      <c r="E466" s="158"/>
      <c r="F466" s="158"/>
      <c r="G466" s="158"/>
    </row>
    <row r="467" spans="2:7" x14ac:dyDescent="0.25">
      <c r="B467" s="9"/>
      <c r="C467" s="8"/>
      <c r="D467" s="8"/>
      <c r="E467" s="8"/>
      <c r="F467" s="8"/>
      <c r="G467" s="21"/>
    </row>
    <row r="468" spans="2:7" x14ac:dyDescent="0.25">
      <c r="B468" s="42"/>
      <c r="C468" s="28"/>
      <c r="D468" s="29"/>
      <c r="E468" s="29"/>
      <c r="F468" s="30"/>
      <c r="G468" s="31"/>
    </row>
    <row r="469" spans="2:7" x14ac:dyDescent="0.25">
      <c r="B469" s="43"/>
      <c r="C469" s="44"/>
      <c r="D469" s="45"/>
      <c r="E469" s="45"/>
      <c r="F469" s="43"/>
      <c r="G469" s="35"/>
    </row>
    <row r="470" spans="2:7" x14ac:dyDescent="0.25">
      <c r="B470" s="9"/>
      <c r="C470" s="46"/>
      <c r="D470" s="46"/>
      <c r="E470" s="46"/>
      <c r="F470" s="47"/>
      <c r="G470" s="37"/>
    </row>
    <row r="471" spans="2:7" x14ac:dyDescent="0.25">
      <c r="B471" s="43"/>
      <c r="C471" s="44"/>
      <c r="D471" s="45"/>
      <c r="E471" s="45"/>
      <c r="F471" s="43"/>
      <c r="G471" s="35"/>
    </row>
    <row r="472" spans="2:7" x14ac:dyDescent="0.25">
      <c r="B472" s="9"/>
      <c r="C472" s="46"/>
      <c r="D472" s="46"/>
      <c r="E472" s="46"/>
      <c r="F472" s="47"/>
      <c r="G472" s="37"/>
    </row>
    <row r="473" spans="2:7" x14ac:dyDescent="0.25">
      <c r="B473" s="43"/>
      <c r="C473" s="44"/>
      <c r="D473" s="45"/>
      <c r="E473" s="45"/>
      <c r="F473" s="43"/>
      <c r="G473" s="35"/>
    </row>
    <row r="474" spans="2:7" x14ac:dyDescent="0.25">
      <c r="B474" s="9"/>
      <c r="C474" s="46"/>
      <c r="D474" s="46"/>
      <c r="E474" s="46"/>
      <c r="F474" s="47"/>
      <c r="G474" s="37"/>
    </row>
    <row r="475" spans="2:7" x14ac:dyDescent="0.25">
      <c r="B475" s="43"/>
      <c r="C475" s="44"/>
      <c r="D475" s="45"/>
      <c r="E475" s="45"/>
      <c r="F475" s="43"/>
      <c r="G475" s="35"/>
    </row>
    <row r="476" spans="2:7" x14ac:dyDescent="0.25">
      <c r="B476" s="9"/>
      <c r="C476" s="46"/>
      <c r="D476" s="46"/>
      <c r="E476" s="46"/>
      <c r="F476" s="47"/>
      <c r="G476" s="37"/>
    </row>
    <row r="477" spans="2:7" x14ac:dyDescent="0.25">
      <c r="B477" s="9"/>
      <c r="C477" s="48"/>
      <c r="D477" s="49"/>
      <c r="E477" s="49"/>
      <c r="F477" s="50"/>
      <c r="G477" s="51"/>
    </row>
    <row r="478" spans="2:7" x14ac:dyDescent="0.25">
      <c r="B478" s="9"/>
      <c r="C478" s="8"/>
      <c r="D478" s="8"/>
      <c r="E478" s="8"/>
      <c r="F478" s="8"/>
      <c r="G478" s="21"/>
    </row>
    <row r="479" spans="2:7" x14ac:dyDescent="0.25">
      <c r="B479" s="42"/>
      <c r="C479" s="28"/>
      <c r="D479" s="29"/>
      <c r="E479" s="29"/>
      <c r="F479" s="30"/>
      <c r="G479" s="31"/>
    </row>
    <row r="480" spans="2:7" x14ac:dyDescent="0.25">
      <c r="B480" s="43"/>
      <c r="C480" s="44"/>
      <c r="D480" s="45"/>
      <c r="E480" s="45"/>
      <c r="F480" s="43"/>
      <c r="G480" s="35"/>
    </row>
    <row r="481" spans="2:7" x14ac:dyDescent="0.25">
      <c r="B481" s="9"/>
      <c r="C481" s="46"/>
      <c r="D481" s="46"/>
      <c r="E481" s="46"/>
      <c r="F481" s="47"/>
      <c r="G481" s="37"/>
    </row>
    <row r="482" spans="2:7" x14ac:dyDescent="0.25">
      <c r="B482" s="43"/>
      <c r="C482" s="44"/>
      <c r="D482" s="45"/>
      <c r="E482" s="45"/>
      <c r="F482" s="43"/>
      <c r="G482" s="35"/>
    </row>
    <row r="483" spans="2:7" x14ac:dyDescent="0.25">
      <c r="B483" s="9"/>
      <c r="C483" s="46"/>
      <c r="D483" s="46"/>
      <c r="E483" s="46"/>
      <c r="F483" s="47"/>
      <c r="G483" s="37"/>
    </row>
    <row r="484" spans="2:7" x14ac:dyDescent="0.25">
      <c r="B484" s="43"/>
      <c r="C484" s="44"/>
      <c r="D484" s="45"/>
      <c r="E484" s="45"/>
      <c r="F484" s="43"/>
      <c r="G484" s="35"/>
    </row>
    <row r="485" spans="2:7" x14ac:dyDescent="0.25">
      <c r="B485" s="9"/>
      <c r="C485" s="46"/>
      <c r="D485" s="46"/>
      <c r="E485" s="46"/>
      <c r="F485" s="47"/>
      <c r="G485" s="37"/>
    </row>
    <row r="486" spans="2:7" x14ac:dyDescent="0.25">
      <c r="B486" s="43"/>
      <c r="C486" s="44"/>
      <c r="D486" s="45"/>
      <c r="E486" s="45"/>
      <c r="F486" s="43"/>
      <c r="G486" s="35"/>
    </row>
    <row r="487" spans="2:7" x14ac:dyDescent="0.25">
      <c r="B487" s="9"/>
      <c r="C487" s="46"/>
      <c r="D487" s="46"/>
      <c r="E487" s="46"/>
      <c r="F487" s="47"/>
      <c r="G487" s="37"/>
    </row>
    <row r="488" spans="2:7" x14ac:dyDescent="0.25">
      <c r="B488" s="24"/>
      <c r="C488" s="25"/>
      <c r="D488" s="24"/>
      <c r="E488" s="24"/>
      <c r="F488" s="24"/>
      <c r="G488" s="26"/>
    </row>
    <row r="489" spans="2:7" x14ac:dyDescent="0.25">
      <c r="B489" s="42"/>
      <c r="C489" s="28"/>
      <c r="D489" s="29"/>
      <c r="E489" s="29"/>
      <c r="F489" s="30"/>
      <c r="G489" s="31"/>
    </row>
    <row r="490" spans="2:7" x14ac:dyDescent="0.25">
      <c r="B490" s="43"/>
      <c r="C490" s="44"/>
      <c r="D490" s="45"/>
      <c r="E490" s="45"/>
      <c r="F490" s="43"/>
      <c r="G490" s="35"/>
    </row>
    <row r="491" spans="2:7" x14ac:dyDescent="0.25">
      <c r="B491" s="9"/>
      <c r="C491" s="46"/>
      <c r="D491" s="46"/>
      <c r="E491" s="46"/>
      <c r="F491" s="47"/>
      <c r="G491" s="37"/>
    </row>
    <row r="492" spans="2:7" x14ac:dyDescent="0.25">
      <c r="B492" s="9"/>
      <c r="C492" s="8"/>
      <c r="D492" s="8"/>
      <c r="E492" s="8"/>
      <c r="F492" s="8"/>
      <c r="G492" s="21"/>
    </row>
    <row r="493" spans="2:7" x14ac:dyDescent="0.25">
      <c r="B493" s="42"/>
      <c r="C493" s="28"/>
      <c r="D493" s="29"/>
      <c r="E493" s="29"/>
      <c r="F493" s="30"/>
      <c r="G493" s="31"/>
    </row>
    <row r="494" spans="2:7" x14ac:dyDescent="0.25">
      <c r="B494" s="43"/>
      <c r="C494" s="44"/>
      <c r="D494" s="45"/>
      <c r="E494" s="45"/>
      <c r="F494" s="43"/>
      <c r="G494" s="35"/>
    </row>
    <row r="495" spans="2:7" x14ac:dyDescent="0.25">
      <c r="B495" s="9"/>
      <c r="C495" s="46"/>
      <c r="D495" s="46"/>
      <c r="E495" s="46"/>
      <c r="F495" s="47"/>
      <c r="G495" s="37"/>
    </row>
    <row r="496" spans="2:7" x14ac:dyDescent="0.25">
      <c r="B496" s="9"/>
      <c r="C496" s="8"/>
      <c r="D496" s="8"/>
      <c r="E496" s="8"/>
      <c r="F496" s="8"/>
      <c r="G496" s="21"/>
    </row>
    <row r="497" spans="2:7" x14ac:dyDescent="0.25">
      <c r="B497" s="42"/>
      <c r="C497" s="28"/>
      <c r="D497" s="29"/>
      <c r="E497" s="29"/>
      <c r="F497" s="30"/>
      <c r="G497" s="31"/>
    </row>
    <row r="498" spans="2:7" x14ac:dyDescent="0.25">
      <c r="B498" s="43"/>
      <c r="C498" s="44"/>
      <c r="D498" s="45"/>
      <c r="E498" s="45"/>
      <c r="F498" s="43"/>
      <c r="G498" s="35"/>
    </row>
    <row r="499" spans="2:7" x14ac:dyDescent="0.25">
      <c r="B499" s="9"/>
      <c r="C499" s="46"/>
      <c r="D499" s="46"/>
      <c r="E499" s="46"/>
      <c r="F499" s="47"/>
      <c r="G499" s="37"/>
    </row>
    <row r="500" spans="2:7" x14ac:dyDescent="0.25">
      <c r="B500" s="9"/>
      <c r="C500" s="8"/>
      <c r="D500" s="8"/>
      <c r="E500" s="8"/>
      <c r="F500" s="8"/>
      <c r="G500" s="21"/>
    </row>
    <row r="501" spans="2:7" x14ac:dyDescent="0.25">
      <c r="B501" s="42"/>
      <c r="C501" s="28"/>
      <c r="D501" s="29"/>
      <c r="E501" s="29"/>
      <c r="F501" s="30"/>
      <c r="G501" s="31"/>
    </row>
    <row r="502" spans="2:7" x14ac:dyDescent="0.25">
      <c r="B502" s="43"/>
      <c r="C502" s="44"/>
      <c r="D502" s="45"/>
      <c r="E502" s="45"/>
      <c r="F502" s="43"/>
      <c r="G502" s="35"/>
    </row>
    <row r="503" spans="2:7" x14ac:dyDescent="0.25">
      <c r="B503" s="9"/>
      <c r="C503" s="46"/>
      <c r="D503" s="46"/>
      <c r="E503" s="46"/>
      <c r="F503" s="47"/>
      <c r="G503" s="37"/>
    </row>
    <row r="504" spans="2:7" x14ac:dyDescent="0.25">
      <c r="B504" s="9"/>
      <c r="C504" s="8"/>
      <c r="D504" s="8"/>
      <c r="E504" s="8"/>
      <c r="F504" s="8"/>
      <c r="G504" s="21"/>
    </row>
    <row r="505" spans="2:7" x14ac:dyDescent="0.25">
      <c r="B505" s="42"/>
      <c r="C505" s="28"/>
      <c r="D505" s="29"/>
      <c r="E505" s="29"/>
      <c r="F505" s="30"/>
      <c r="G505" s="31"/>
    </row>
    <row r="506" spans="2:7" x14ac:dyDescent="0.25">
      <c r="B506" s="45"/>
      <c r="C506" s="44"/>
      <c r="D506" s="45"/>
      <c r="E506" s="45"/>
      <c r="F506" s="43"/>
      <c r="G506" s="35"/>
    </row>
    <row r="507" spans="2:7" x14ac:dyDescent="0.25">
      <c r="B507" s="9"/>
      <c r="C507" s="46"/>
      <c r="D507" s="52"/>
      <c r="E507" s="52"/>
      <c r="F507" s="9"/>
      <c r="G507" s="53"/>
    </row>
    <row r="508" spans="2:7" x14ac:dyDescent="0.25">
      <c r="B508" s="9"/>
      <c r="C508" s="54"/>
      <c r="D508" s="54"/>
      <c r="E508" s="54"/>
      <c r="F508" s="55"/>
      <c r="G508" s="53"/>
    </row>
    <row r="509" spans="2:7" x14ac:dyDescent="0.25">
      <c r="B509" s="9"/>
      <c r="C509" s="54"/>
      <c r="D509" s="54"/>
      <c r="E509" s="54"/>
      <c r="F509" s="55"/>
      <c r="G509" s="53"/>
    </row>
    <row r="510" spans="2:7" x14ac:dyDescent="0.25">
      <c r="B510" s="9"/>
      <c r="C510" s="54"/>
      <c r="D510" s="54"/>
      <c r="E510" s="54"/>
      <c r="F510" s="55"/>
      <c r="G510" s="53"/>
    </row>
    <row r="511" spans="2:7" x14ac:dyDescent="0.25">
      <c r="B511" s="9"/>
      <c r="C511" s="54"/>
      <c r="D511" s="54"/>
      <c r="E511" s="54"/>
      <c r="F511" s="55"/>
      <c r="G511" s="37"/>
    </row>
    <row r="512" spans="2:7" x14ac:dyDescent="0.25">
      <c r="B512" s="44"/>
      <c r="C512" s="44"/>
      <c r="D512" s="45"/>
      <c r="E512" s="45"/>
      <c r="F512" s="43"/>
      <c r="G512" s="35"/>
    </row>
    <row r="513" spans="1:7" x14ac:dyDescent="0.25">
      <c r="B513" s="9"/>
      <c r="C513" s="46"/>
      <c r="D513" s="52"/>
      <c r="E513" s="52"/>
      <c r="F513" s="9"/>
      <c r="G513" s="53"/>
    </row>
    <row r="514" spans="1:7" x14ac:dyDescent="0.25">
      <c r="B514" s="9"/>
      <c r="C514" s="54"/>
      <c r="D514" s="54"/>
      <c r="E514" s="54"/>
      <c r="F514" s="55"/>
      <c r="G514" s="53"/>
    </row>
    <row r="515" spans="1:7" x14ac:dyDescent="0.25">
      <c r="B515" s="9"/>
      <c r="C515" s="54"/>
      <c r="D515" s="54"/>
      <c r="E515" s="54"/>
      <c r="F515" s="55"/>
      <c r="G515" s="53"/>
    </row>
    <row r="516" spans="1:7" x14ac:dyDescent="0.25">
      <c r="A516" s="10"/>
      <c r="B516" s="9"/>
      <c r="C516" s="54"/>
      <c r="D516" s="54"/>
      <c r="E516" s="54"/>
      <c r="F516" s="55"/>
      <c r="G516" s="53"/>
    </row>
    <row r="517" spans="1:7" x14ac:dyDescent="0.25">
      <c r="A517" s="10"/>
      <c r="B517" s="9"/>
      <c r="C517" s="54"/>
      <c r="D517" s="54"/>
      <c r="E517" s="54"/>
      <c r="F517" s="55"/>
      <c r="G517" s="37"/>
    </row>
    <row r="518" spans="1:7" x14ac:dyDescent="0.25">
      <c r="A518" s="10"/>
      <c r="B518" s="8"/>
      <c r="C518" s="8"/>
      <c r="D518" s="8"/>
      <c r="E518" s="8"/>
      <c r="F518" s="9"/>
      <c r="G518" s="21"/>
    </row>
    <row r="519" spans="1:7" x14ac:dyDescent="0.25">
      <c r="B519" s="42"/>
      <c r="C519" s="28"/>
      <c r="D519" s="29"/>
      <c r="E519" s="29"/>
      <c r="F519" s="30"/>
      <c r="G519" s="56"/>
    </row>
    <row r="520" spans="1:7" x14ac:dyDescent="0.25">
      <c r="B520" s="43"/>
      <c r="C520" s="44"/>
      <c r="D520" s="45"/>
      <c r="E520" s="45"/>
      <c r="F520" s="43"/>
      <c r="G520" s="57"/>
    </row>
    <row r="521" spans="1:7" x14ac:dyDescent="0.25">
      <c r="B521" s="9"/>
      <c r="C521" s="46"/>
      <c r="D521" s="52"/>
      <c r="E521" s="52"/>
      <c r="F521" s="9"/>
      <c r="G521" s="53"/>
    </row>
    <row r="522" spans="1:7" x14ac:dyDescent="0.25">
      <c r="B522" s="9"/>
      <c r="C522" s="54"/>
      <c r="D522" s="54"/>
      <c r="E522" s="54"/>
      <c r="F522" s="55"/>
      <c r="G522" s="37"/>
    </row>
    <row r="523" spans="1:7" x14ac:dyDescent="0.25">
      <c r="B523" s="9"/>
      <c r="C523" s="54"/>
      <c r="D523" s="54"/>
      <c r="E523" s="54"/>
      <c r="F523" s="55"/>
      <c r="G523" s="37"/>
    </row>
    <row r="524" spans="1:7" x14ac:dyDescent="0.25">
      <c r="B524" s="9"/>
      <c r="C524" s="54"/>
      <c r="D524" s="54"/>
      <c r="E524" s="54"/>
      <c r="F524" s="55"/>
      <c r="G524" s="37"/>
    </row>
    <row r="525" spans="1:7" x14ac:dyDescent="0.25">
      <c r="B525" s="9"/>
      <c r="C525" s="54"/>
      <c r="D525" s="54"/>
      <c r="E525" s="54"/>
      <c r="F525" s="55"/>
      <c r="G525" s="37"/>
    </row>
    <row r="526" spans="1:7" x14ac:dyDescent="0.25">
      <c r="B526" s="43"/>
      <c r="C526" s="44"/>
      <c r="D526" s="45"/>
      <c r="E526" s="45"/>
      <c r="F526" s="43"/>
      <c r="G526" s="57"/>
    </row>
    <row r="527" spans="1:7" x14ac:dyDescent="0.25">
      <c r="B527" s="9"/>
      <c r="C527" s="46"/>
      <c r="D527" s="52"/>
      <c r="E527" s="52"/>
      <c r="F527" s="9"/>
      <c r="G527" s="53"/>
    </row>
    <row r="528" spans="1:7" x14ac:dyDescent="0.25">
      <c r="B528" s="9"/>
      <c r="C528" s="54"/>
      <c r="D528" s="54"/>
      <c r="E528" s="54"/>
      <c r="F528" s="55"/>
      <c r="G528" s="37"/>
    </row>
    <row r="529" spans="2:7" x14ac:dyDescent="0.25">
      <c r="B529" s="9"/>
      <c r="C529" s="54"/>
      <c r="D529" s="54"/>
      <c r="E529" s="54"/>
      <c r="F529" s="55"/>
      <c r="G529" s="53"/>
    </row>
    <row r="530" spans="2:7" x14ac:dyDescent="0.25">
      <c r="B530" s="9"/>
      <c r="C530" s="54"/>
      <c r="D530" s="54"/>
      <c r="E530" s="54"/>
      <c r="F530" s="55"/>
      <c r="G530" s="37"/>
    </row>
    <row r="531" spans="2:7" x14ac:dyDescent="0.25">
      <c r="B531" s="9"/>
      <c r="C531" s="54"/>
      <c r="D531" s="54"/>
      <c r="E531" s="54"/>
      <c r="F531" s="55"/>
      <c r="G531" s="37"/>
    </row>
    <row r="532" spans="2:7" x14ac:dyDescent="0.25">
      <c r="B532" s="43"/>
      <c r="C532" s="44"/>
      <c r="D532" s="45"/>
      <c r="E532" s="45"/>
      <c r="F532" s="43"/>
      <c r="G532" s="57"/>
    </row>
    <row r="533" spans="2:7" x14ac:dyDescent="0.25">
      <c r="B533" s="9"/>
      <c r="C533" s="46"/>
      <c r="D533" s="52"/>
      <c r="E533" s="52"/>
      <c r="F533" s="9"/>
      <c r="G533" s="53"/>
    </row>
    <row r="534" spans="2:7" x14ac:dyDescent="0.25">
      <c r="B534" s="9"/>
      <c r="C534" s="54"/>
      <c r="D534" s="54"/>
      <c r="E534" s="54"/>
      <c r="F534" s="55"/>
      <c r="G534" s="37"/>
    </row>
    <row r="535" spans="2:7" x14ac:dyDescent="0.25">
      <c r="B535" s="9"/>
      <c r="C535" s="54"/>
      <c r="D535" s="54"/>
      <c r="E535" s="54"/>
      <c r="F535" s="55"/>
      <c r="G535" s="53"/>
    </row>
    <row r="536" spans="2:7" x14ac:dyDescent="0.25">
      <c r="B536" s="9"/>
      <c r="C536" s="54"/>
      <c r="D536" s="54"/>
      <c r="E536" s="54"/>
      <c r="F536" s="55"/>
      <c r="G536" s="37"/>
    </row>
    <row r="537" spans="2:7" x14ac:dyDescent="0.25">
      <c r="B537" s="9"/>
      <c r="C537" s="54"/>
      <c r="D537" s="54"/>
      <c r="E537" s="54"/>
      <c r="F537" s="55"/>
      <c r="G537" s="37"/>
    </row>
    <row r="538" spans="2:7" x14ac:dyDescent="0.25">
      <c r="B538" s="58"/>
      <c r="C538" s="44"/>
      <c r="D538" s="45"/>
      <c r="E538" s="45"/>
      <c r="F538" s="43"/>
      <c r="G538" s="57"/>
    </row>
    <row r="539" spans="2:7" x14ac:dyDescent="0.25">
      <c r="B539" s="9"/>
      <c r="C539" s="8"/>
      <c r="D539" s="159"/>
      <c r="E539" s="159"/>
      <c r="F539" s="159"/>
      <c r="G539" s="53"/>
    </row>
    <row r="540" spans="2:7" x14ac:dyDescent="0.25">
      <c r="B540" s="9"/>
      <c r="C540" s="8"/>
      <c r="D540" s="159"/>
      <c r="E540" s="159"/>
      <c r="F540" s="159"/>
      <c r="G540" s="37"/>
    </row>
    <row r="541" spans="2:7" x14ac:dyDescent="0.25">
      <c r="B541" s="9"/>
      <c r="C541" s="8"/>
      <c r="D541" s="159"/>
      <c r="E541" s="159"/>
      <c r="F541" s="159"/>
      <c r="G541" s="53"/>
    </row>
    <row r="542" spans="2:7" x14ac:dyDescent="0.25">
      <c r="B542" s="9"/>
      <c r="C542" s="8"/>
      <c r="D542" s="159"/>
      <c r="E542" s="159"/>
      <c r="F542" s="159"/>
      <c r="G542" s="37"/>
    </row>
    <row r="543" spans="2:7" x14ac:dyDescent="0.25">
      <c r="B543" s="9"/>
      <c r="C543" s="8"/>
      <c r="D543" s="159"/>
      <c r="E543" s="159"/>
      <c r="F543" s="159"/>
      <c r="G543" s="37"/>
    </row>
    <row r="544" spans="2:7" x14ac:dyDescent="0.25">
      <c r="B544" s="58"/>
      <c r="C544" s="44"/>
      <c r="D544" s="45"/>
      <c r="E544" s="45"/>
      <c r="F544" s="43"/>
      <c r="G544" s="57"/>
    </row>
    <row r="545" spans="2:7" x14ac:dyDescent="0.25">
      <c r="B545" s="9"/>
      <c r="C545" s="8"/>
      <c r="D545" s="159"/>
      <c r="E545" s="159"/>
      <c r="F545" s="159"/>
      <c r="G545" s="53"/>
    </row>
    <row r="546" spans="2:7" x14ac:dyDescent="0.25">
      <c r="B546" s="9"/>
      <c r="C546" s="8"/>
      <c r="D546" s="159"/>
      <c r="E546" s="159"/>
      <c r="F546" s="159"/>
      <c r="G546" s="37"/>
    </row>
    <row r="547" spans="2:7" x14ac:dyDescent="0.25">
      <c r="B547" s="9"/>
      <c r="C547" s="8"/>
      <c r="D547" s="159"/>
      <c r="E547" s="159"/>
      <c r="F547" s="159"/>
      <c r="G547" s="53"/>
    </row>
    <row r="548" spans="2:7" x14ac:dyDescent="0.25">
      <c r="B548" s="9"/>
      <c r="C548" s="8"/>
      <c r="D548" s="159"/>
      <c r="E548" s="159"/>
      <c r="F548" s="159"/>
      <c r="G548" s="37"/>
    </row>
    <row r="549" spans="2:7" x14ac:dyDescent="0.25">
      <c r="B549" s="9"/>
      <c r="C549" s="8"/>
      <c r="D549" s="159"/>
      <c r="E549" s="159"/>
      <c r="F549" s="159"/>
      <c r="G549" s="37"/>
    </row>
    <row r="550" spans="2:7" x14ac:dyDescent="0.25">
      <c r="B550" s="24"/>
      <c r="C550" s="25"/>
      <c r="D550" s="24"/>
      <c r="E550" s="24"/>
      <c r="F550" s="24"/>
      <c r="G550" s="26"/>
    </row>
    <row r="551" spans="2:7" x14ac:dyDescent="0.25">
      <c r="B551" s="42"/>
      <c r="C551" s="28"/>
      <c r="D551" s="29"/>
      <c r="E551" s="29"/>
      <c r="F551" s="30"/>
      <c r="G551" s="56"/>
    </row>
    <row r="552" spans="2:7" x14ac:dyDescent="0.25">
      <c r="B552" s="58"/>
      <c r="C552" s="45"/>
      <c r="D552" s="45"/>
      <c r="E552" s="45"/>
      <c r="F552" s="43"/>
      <c r="G552" s="57"/>
    </row>
    <row r="553" spans="2:7" x14ac:dyDescent="0.25">
      <c r="B553" s="9"/>
      <c r="C553" s="52"/>
      <c r="D553" s="52"/>
      <c r="E553" s="52"/>
      <c r="F553" s="9"/>
      <c r="G553" s="53"/>
    </row>
    <row r="554" spans="2:7" x14ac:dyDescent="0.25">
      <c r="B554" s="9"/>
      <c r="C554" s="52"/>
      <c r="D554" s="59"/>
      <c r="E554" s="46"/>
      <c r="F554" s="46"/>
      <c r="G554" s="37"/>
    </row>
    <row r="555" spans="2:7" x14ac:dyDescent="0.25">
      <c r="B555" s="9"/>
      <c r="C555" s="52"/>
      <c r="D555" s="59"/>
      <c r="E555" s="46"/>
      <c r="F555" s="46"/>
      <c r="G555" s="53"/>
    </row>
    <row r="556" spans="2:7" x14ac:dyDescent="0.25">
      <c r="B556" s="9"/>
      <c r="C556" s="52"/>
      <c r="D556" s="59"/>
      <c r="E556" s="46"/>
      <c r="F556" s="46"/>
      <c r="G556" s="37"/>
    </row>
    <row r="557" spans="2:7" x14ac:dyDescent="0.25">
      <c r="B557" s="9"/>
      <c r="C557" s="52"/>
      <c r="D557" s="59"/>
      <c r="E557" s="46"/>
      <c r="F557" s="46"/>
      <c r="G557" s="37"/>
    </row>
    <row r="558" spans="2:7" x14ac:dyDescent="0.25">
      <c r="B558" s="8"/>
      <c r="C558" s="8"/>
      <c r="D558" s="8"/>
      <c r="E558" s="8"/>
      <c r="F558" s="9"/>
      <c r="G558" s="21"/>
    </row>
    <row r="559" spans="2:7" x14ac:dyDescent="0.25">
      <c r="B559" s="42"/>
      <c r="C559" s="28"/>
      <c r="D559" s="29"/>
      <c r="E559" s="29"/>
      <c r="F559" s="30"/>
      <c r="G559" s="56"/>
    </row>
    <row r="560" spans="2:7" x14ac:dyDescent="0.25">
      <c r="B560" s="58"/>
      <c r="C560" s="45"/>
      <c r="D560" s="45"/>
      <c r="E560" s="45"/>
      <c r="F560" s="43"/>
      <c r="G560" s="57"/>
    </row>
    <row r="561" spans="2:7" x14ac:dyDescent="0.25">
      <c r="B561" s="9"/>
      <c r="C561" s="52"/>
      <c r="D561" s="46"/>
      <c r="E561" s="46"/>
      <c r="F561" s="47"/>
      <c r="G561" s="53"/>
    </row>
    <row r="562" spans="2:7" x14ac:dyDescent="0.25">
      <c r="B562" s="9"/>
      <c r="C562" s="52"/>
      <c r="D562" s="46"/>
      <c r="E562" s="46"/>
      <c r="F562" s="47"/>
      <c r="G562" s="37"/>
    </row>
    <row r="563" spans="2:7" x14ac:dyDescent="0.25">
      <c r="B563" s="9"/>
      <c r="C563" s="52"/>
      <c r="D563" s="46"/>
      <c r="E563" s="46"/>
      <c r="F563" s="47"/>
      <c r="G563" s="53"/>
    </row>
    <row r="564" spans="2:7" x14ac:dyDescent="0.25">
      <c r="B564" s="9"/>
      <c r="C564" s="52"/>
      <c r="D564" s="46"/>
      <c r="E564" s="46"/>
      <c r="F564" s="47"/>
      <c r="G564" s="37"/>
    </row>
    <row r="565" spans="2:7" x14ac:dyDescent="0.25">
      <c r="B565" s="9"/>
      <c r="C565" s="52"/>
      <c r="D565" s="46"/>
      <c r="E565" s="46"/>
      <c r="F565" s="47"/>
      <c r="G565" s="37"/>
    </row>
    <row r="566" spans="2:7" x14ac:dyDescent="0.25">
      <c r="B566" s="8"/>
      <c r="C566" s="8"/>
      <c r="D566" s="8"/>
      <c r="E566" s="8"/>
      <c r="F566" s="9"/>
      <c r="G566" s="21"/>
    </row>
    <row r="567" spans="2:7" x14ac:dyDescent="0.25">
      <c r="B567" s="42"/>
      <c r="C567" s="28"/>
      <c r="D567" s="29"/>
      <c r="E567" s="29"/>
      <c r="F567" s="30"/>
      <c r="G567" s="56"/>
    </row>
    <row r="568" spans="2:7" x14ac:dyDescent="0.25">
      <c r="B568" s="43"/>
      <c r="C568" s="44"/>
      <c r="D568" s="45"/>
      <c r="E568" s="45"/>
      <c r="F568" s="43"/>
      <c r="G568" s="57"/>
    </row>
    <row r="569" spans="2:7" x14ac:dyDescent="0.25">
      <c r="B569" s="9"/>
      <c r="C569" s="46"/>
      <c r="D569" s="46"/>
      <c r="E569" s="46"/>
      <c r="F569" s="47"/>
      <c r="G569" s="53"/>
    </row>
    <row r="570" spans="2:7" x14ac:dyDescent="0.25">
      <c r="B570" s="9"/>
      <c r="C570" s="46"/>
      <c r="D570" s="46"/>
      <c r="E570" s="46"/>
      <c r="F570" s="47"/>
      <c r="G570" s="37"/>
    </row>
    <row r="571" spans="2:7" x14ac:dyDescent="0.25">
      <c r="B571" s="9"/>
      <c r="C571" s="46"/>
      <c r="D571" s="46"/>
      <c r="E571" s="46"/>
      <c r="F571" s="47"/>
      <c r="G571" s="53"/>
    </row>
    <row r="572" spans="2:7" x14ac:dyDescent="0.25">
      <c r="B572" s="9"/>
      <c r="C572" s="46"/>
      <c r="D572" s="46"/>
      <c r="E572" s="46"/>
      <c r="F572" s="47"/>
      <c r="G572" s="37"/>
    </row>
    <row r="573" spans="2:7" x14ac:dyDescent="0.25">
      <c r="B573" s="9"/>
      <c r="C573" s="46"/>
      <c r="D573" s="46"/>
      <c r="E573" s="46"/>
      <c r="F573" s="47"/>
      <c r="G573" s="37"/>
    </row>
    <row r="574" spans="2:7" x14ac:dyDescent="0.25">
      <c r="B574" s="8"/>
      <c r="C574" s="8"/>
      <c r="D574" s="8"/>
      <c r="E574" s="8"/>
      <c r="F574" s="9"/>
      <c r="G574" s="21"/>
    </row>
    <row r="575" spans="2:7" x14ac:dyDescent="0.25">
      <c r="B575" s="42"/>
      <c r="C575" s="28"/>
      <c r="D575" s="29"/>
      <c r="E575" s="29"/>
      <c r="F575" s="30"/>
      <c r="G575" s="56"/>
    </row>
    <row r="576" spans="2:7" x14ac:dyDescent="0.25">
      <c r="B576" s="43"/>
      <c r="C576" s="44"/>
      <c r="D576" s="45"/>
      <c r="E576" s="45"/>
      <c r="F576" s="43"/>
      <c r="G576" s="57"/>
    </row>
    <row r="577" spans="2:7" x14ac:dyDescent="0.25">
      <c r="B577" s="9"/>
      <c r="C577" s="46"/>
      <c r="D577" s="46"/>
      <c r="E577" s="46"/>
      <c r="F577" s="47"/>
      <c r="G577" s="53"/>
    </row>
    <row r="578" spans="2:7" x14ac:dyDescent="0.25">
      <c r="B578" s="9"/>
      <c r="C578" s="46"/>
      <c r="D578" s="46"/>
      <c r="E578" s="46"/>
      <c r="F578" s="47"/>
      <c r="G578" s="37"/>
    </row>
    <row r="579" spans="2:7" x14ac:dyDescent="0.25">
      <c r="B579" s="9"/>
      <c r="C579" s="46"/>
      <c r="D579" s="46"/>
      <c r="E579" s="46"/>
      <c r="F579" s="47"/>
      <c r="G579" s="53"/>
    </row>
    <row r="580" spans="2:7" x14ac:dyDescent="0.25">
      <c r="B580" s="9"/>
      <c r="C580" s="46"/>
      <c r="D580" s="46"/>
      <c r="E580" s="46"/>
      <c r="F580" s="47"/>
      <c r="G580" s="37"/>
    </row>
    <row r="581" spans="2:7" x14ac:dyDescent="0.25">
      <c r="B581" s="9"/>
      <c r="C581" s="46"/>
      <c r="D581" s="46"/>
      <c r="E581" s="46"/>
      <c r="F581" s="47"/>
      <c r="G581" s="37"/>
    </row>
    <row r="582" spans="2:7" x14ac:dyDescent="0.25">
      <c r="B582" s="8"/>
      <c r="C582" s="8"/>
      <c r="D582" s="8"/>
      <c r="E582" s="8"/>
      <c r="F582" s="9"/>
      <c r="G582" s="21"/>
    </row>
    <row r="583" spans="2:7" x14ac:dyDescent="0.25">
      <c r="B583" s="42"/>
      <c r="C583" s="28"/>
      <c r="D583" s="29"/>
      <c r="E583" s="29"/>
      <c r="F583" s="30"/>
      <c r="G583" s="56"/>
    </row>
    <row r="584" spans="2:7" x14ac:dyDescent="0.25">
      <c r="B584" s="43"/>
      <c r="C584" s="44"/>
      <c r="D584" s="45"/>
      <c r="E584" s="45"/>
      <c r="F584" s="43"/>
      <c r="G584" s="57"/>
    </row>
    <row r="585" spans="2:7" x14ac:dyDescent="0.25">
      <c r="B585" s="9"/>
      <c r="C585" s="46"/>
      <c r="D585" s="46"/>
      <c r="E585" s="46"/>
      <c r="F585" s="47"/>
      <c r="G585" s="53"/>
    </row>
    <row r="586" spans="2:7" x14ac:dyDescent="0.25">
      <c r="B586" s="9"/>
      <c r="C586" s="46"/>
      <c r="D586" s="46"/>
      <c r="E586" s="46"/>
      <c r="F586" s="47"/>
      <c r="G586" s="37"/>
    </row>
    <row r="587" spans="2:7" x14ac:dyDescent="0.25">
      <c r="B587" s="9"/>
      <c r="C587" s="46"/>
      <c r="D587" s="46"/>
      <c r="E587" s="46"/>
      <c r="F587" s="47"/>
      <c r="G587" s="53"/>
    </row>
    <row r="588" spans="2:7" x14ac:dyDescent="0.25">
      <c r="B588" s="9"/>
      <c r="C588" s="46"/>
      <c r="D588" s="46"/>
      <c r="E588" s="46"/>
      <c r="F588" s="47"/>
      <c r="G588" s="37"/>
    </row>
    <row r="589" spans="2:7" x14ac:dyDescent="0.25">
      <c r="B589" s="9"/>
      <c r="C589" s="46"/>
      <c r="D589" s="46"/>
      <c r="E589" s="46"/>
      <c r="F589" s="47"/>
      <c r="G589" s="37"/>
    </row>
    <row r="590" spans="2:7" x14ac:dyDescent="0.25">
      <c r="B590" s="9"/>
      <c r="C590" s="8"/>
      <c r="D590" s="8"/>
      <c r="E590" s="8"/>
      <c r="F590" s="9"/>
      <c r="G590" s="21"/>
    </row>
    <row r="591" spans="2:7" x14ac:dyDescent="0.25">
      <c r="B591" s="42"/>
      <c r="C591" s="28"/>
      <c r="D591" s="29"/>
      <c r="E591" s="29"/>
      <c r="F591" s="30"/>
      <c r="G591" s="56"/>
    </row>
    <row r="592" spans="2:7" x14ac:dyDescent="0.25">
      <c r="B592" s="58"/>
      <c r="C592" s="44"/>
      <c r="D592" s="45"/>
      <c r="E592" s="45"/>
      <c r="F592" s="43"/>
      <c r="G592" s="57"/>
    </row>
    <row r="593" spans="2:7" x14ac:dyDescent="0.25">
      <c r="B593" s="9"/>
      <c r="C593" s="46"/>
      <c r="D593" s="46"/>
      <c r="E593" s="46"/>
      <c r="F593" s="47"/>
      <c r="G593" s="53"/>
    </row>
    <row r="594" spans="2:7" x14ac:dyDescent="0.25">
      <c r="B594" s="9"/>
      <c r="C594" s="52"/>
      <c r="D594" s="46"/>
      <c r="E594" s="46"/>
      <c r="F594" s="47"/>
      <c r="G594" s="37"/>
    </row>
    <row r="595" spans="2:7" x14ac:dyDescent="0.25">
      <c r="B595" s="9"/>
      <c r="C595" s="8"/>
      <c r="D595" s="8"/>
      <c r="E595" s="8"/>
      <c r="F595" s="9"/>
      <c r="G595" s="21"/>
    </row>
    <row r="596" spans="2:7" x14ac:dyDescent="0.25">
      <c r="B596" s="42"/>
      <c r="C596" s="28"/>
      <c r="D596" s="29"/>
      <c r="E596" s="29"/>
      <c r="F596" s="30"/>
      <c r="G596" s="56"/>
    </row>
    <row r="597" spans="2:7" x14ac:dyDescent="0.25">
      <c r="B597" s="43"/>
      <c r="C597" s="44"/>
      <c r="D597" s="45"/>
      <c r="E597" s="45"/>
      <c r="F597" s="43"/>
      <c r="G597" s="57"/>
    </row>
    <row r="598" spans="2:7" x14ac:dyDescent="0.25">
      <c r="B598" s="9"/>
      <c r="C598" s="46"/>
      <c r="D598" s="46"/>
      <c r="E598" s="46"/>
      <c r="F598" s="47"/>
      <c r="G598" s="37"/>
    </row>
  </sheetData>
  <sheetProtection algorithmName="SHA-512" hashValue="59C6C0V+xNsSa5ZatDtZPAUvi40ijepV97LHSgUV9G3WoqAE0rbmEEnVKdOiaqZnw3COPpd7Dvh8T+BB39XFIg==" saltValue="IYDllXT9AA1dC+eHYSS8QQ==" spinCount="100000" sheet="1" objects="1" scenarios="1"/>
  <protectedRanges>
    <protectedRange algorithmName="SHA-512" hashValue="vNFGXfFUQ5yX5gE/EToCIYp1Etr6p6+sl7ngngz3Pt67ZqvKdpIsg8KSt5+rk+aR8X8z9OMaHRzr65F8Esnw3Q==" saltValue="EeTRdx17tr7yvlXuModcDw==" spinCount="100000" sqref="E70:J70" name="Summe 9"/>
    <protectedRange algorithmName="SHA-512" hashValue="RO2AwS/as1s9YaoW1cyVrwu4+pRlPbQPTv4PbqNvQs3Hqsd2AU2WYlz7kyHNzGbGQl57eFGpa+Y6phPQADAxCg==" saltValue="Ugvci1l8icJ44hwyr9OCjQ==" spinCount="100000" sqref="E64:J64" name="Summe 8"/>
    <protectedRange algorithmName="SHA-512" hashValue="6D0H/N4UiUirkw9Wn4R08mCdwq8N0XTYK2ryd++IO7aFc8J71y783UdTzYUyCwjnYDvQAiby8WXm0zcr3ciS4g==" saltValue="QrUPDxa/v72bH7I48nrTZg==" spinCount="100000" sqref="E62:J62" name="Summe 7"/>
    <protectedRange algorithmName="SHA-512" hashValue="63P/TJn/KRGSdhYUwnetF7TAcrVHhqpmL8N5yweb/tniZw89CdEEJG+rCMCrS/EzZNDrTFHeGhivb8Mh3BoUeQ==" saltValue="s6khZ3QVknLbU7Pd+W7jyw==" spinCount="100000" sqref="E61:J61" name="Summe 6"/>
    <protectedRange algorithmName="SHA-512" hashValue="x59ADwHzpNR6XceNJwZ+SH0TlK67bvccAbTOEwMkrxn7QObU7odVw9gmhHgqFc+CKAxckFS6E+bRy90E09zncQ==" saltValue="ta/iVQe1h+vPgkIH+hqN2g==" spinCount="100000" sqref="E58:J58" name="Summe 5"/>
    <protectedRange algorithmName="SHA-512" hashValue="dCNOF/WpCDOajG67uEYnp1SEthVfyy48nE5VmONfePR6dwi/hKjdxgQKPIQXHaUPIMusTuXb0EjSX2III6f24A==" saltValue="V3x2RSb/imypXkNZ6lE+eQ==" spinCount="100000" sqref="E57:J57" name="Summe 4"/>
    <protectedRange algorithmName="SHA-512" hashValue="q5WtIxB1nQ/kZMdh1yQxc1YkrPR4enmv0sB0WK1QthMmeKexnsoyCqzt2y/BwfGGzDqG/IL5pz0fw+4/SxyODw==" saltValue="xYDzLsR6hWt2Due/ygFxGw==" spinCount="100000" sqref="E54:J54" name="Summe 3"/>
    <protectedRange algorithmName="SHA-512" hashValue="PA9ypt0A5vcdxGlMU2rExcYZai0370qk0vZP0ZCzwfRlS2fwthdXFo94Znch6raOUO/NRiZobK20yRrL3XSu1w==" saltValue="trTmZdXgw2Y9dLApwhAJMA==" spinCount="100000" sqref="E53:J53" name="Summe 2"/>
    <protectedRange algorithmName="SHA-512" hashValue="woPVRI0Yme0s2YwDywU0HWSL09a/n0iJM8QXlIqULvt+PPQ9nJ0h5EtF/3yvYXm0jSRMs0xtnOVb+ZuXJv3SOA==" saltValue="O8VwId/WWWv0atBKhIm5hw==" spinCount="100000" sqref="E39:J39" name="Summe 1"/>
  </protectedRanges>
  <mergeCells count="29">
    <mergeCell ref="D541:F541"/>
    <mergeCell ref="D542:F542"/>
    <mergeCell ref="D549:F549"/>
    <mergeCell ref="D543:F543"/>
    <mergeCell ref="D545:F545"/>
    <mergeCell ref="D546:F546"/>
    <mergeCell ref="D547:F547"/>
    <mergeCell ref="D548:F548"/>
    <mergeCell ref="B466:G466"/>
    <mergeCell ref="D539:F539"/>
    <mergeCell ref="D540:F540"/>
    <mergeCell ref="E4:J4"/>
    <mergeCell ref="E5:J5"/>
    <mergeCell ref="C69:D69"/>
    <mergeCell ref="C70:D70"/>
    <mergeCell ref="C66:D66"/>
    <mergeCell ref="C67:D67"/>
    <mergeCell ref="C68:D68"/>
    <mergeCell ref="B2:D2"/>
    <mergeCell ref="B3:D3"/>
    <mergeCell ref="B6:D6"/>
    <mergeCell ref="B9:D11"/>
    <mergeCell ref="B65:J65"/>
    <mergeCell ref="B8:G8"/>
    <mergeCell ref="E2:J2"/>
    <mergeCell ref="E3:J3"/>
    <mergeCell ref="E6:J6"/>
    <mergeCell ref="B4:D4"/>
    <mergeCell ref="B5:D5"/>
  </mergeCells>
  <dataValidations count="5">
    <dataValidation type="decimal" allowBlank="1" showInputMessage="1" errorTitle="H i n w e i s" error="Bitte tragen Sie hier nur volle Euro-Beträge ein bzw.  negative Vorzeichen bitte vor den Betrag setzen. Vielen Dank." sqref="G470:G487 G551:G598 G489:G549" xr:uid="{27B002DA-CA10-4E2D-95F1-D724FC1E30F6}">
      <formula1>-100000000000000000</formula1>
      <formula2>100000000000000000</formula2>
    </dataValidation>
    <dataValidation type="whole" allowBlank="1" showInputMessage="1" showErrorMessage="1" errorTitle="H i n w e i s" error="Bitte tragen Sie hier nur volle Euro-Beträge ein bzw.  negative Vorzeichen bitte vor den Betrag setzen. Vielen Dank." sqref="G466:G469" xr:uid="{69A2DC62-AD9B-4034-BD46-216C9EF33C23}">
      <formula1>-100000000000000000</formula1>
      <formula2>100000000000000000</formula2>
    </dataValidation>
    <dataValidation type="list" allowBlank="1" showInputMessage="1" showErrorMessage="1" sqref="E2:J2" xr:uid="{9C7A8E5B-6DAB-4717-B107-37E568691C41}">
      <formula1>"wählen Sie Ihren Regierungsbezirk,Düsseldorf,Köln,Münster,Detmold,Arnsberg,Verbände,"</formula1>
    </dataValidation>
    <dataValidation type="list" allowBlank="1" showInputMessage="1" showErrorMessage="1" sqref="E3" xr:uid="{D01F857F-29D6-4D6C-AF7C-C5C516C6C25D}">
      <formula1>CHOOSE(MATCH($E2,Bezirke,0),Düsseldorf,Köln,Münster,Detmold,Arnsberg,Verbände)</formula1>
    </dataValidation>
    <dataValidation type="textLength" operator="lessThanOrEqual" allowBlank="1" showInputMessage="1" showErrorMessage="1" errorTitle="begrenzte Zeichenanzahl" error="Es dürfen nicht mehr als 250 Zeichen verwendet werden" sqref="E4:J4" xr:uid="{E8091373-ECE8-4D8E-A878-7D44710C3090}">
      <formula1>250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1B209C7-CD06-49BE-8640-B47BE7B99AFB}">
          <x14:formula1>
            <xm:f>Tabelle1!$I$2:$I$8</xm:f>
          </x14:formula1>
          <xm:sqref>E6</xm:sqref>
        </x14:dataValidation>
        <x14:dataValidation type="list" allowBlank="1" showInputMessage="1" showErrorMessage="1" xr:uid="{2DF00F4E-AB94-4E74-BDFB-A27D2F450C89}">
          <x14:formula1>
            <xm:f>Tabelle1!$J$2:$J$6</xm:f>
          </x14:formula1>
          <xm:sqref>E5:J5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J109"/>
  <sheetViews>
    <sheetView topLeftCell="B1" workbookViewId="0">
      <selection activeCell="I1" sqref="I1:I1048576"/>
    </sheetView>
  </sheetViews>
  <sheetFormatPr baseColWidth="10" defaultRowHeight="15" x14ac:dyDescent="0.25"/>
  <cols>
    <col min="1" max="1" width="34.5703125" bestFit="1" customWidth="1"/>
    <col min="2" max="2" width="36.28515625" bestFit="1" customWidth="1"/>
    <col min="3" max="3" width="33.42578125" bestFit="1" customWidth="1"/>
    <col min="4" max="4" width="39.7109375" bestFit="1" customWidth="1"/>
    <col min="5" max="5" width="35.85546875" bestFit="1" customWidth="1"/>
    <col min="6" max="6" width="24.5703125" bestFit="1" customWidth="1"/>
    <col min="9" max="9" width="22.85546875" customWidth="1"/>
    <col min="10" max="10" width="23.28515625" bestFit="1" customWidth="1"/>
  </cols>
  <sheetData>
    <row r="1" spans="1:1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I1" s="11" t="s">
        <v>864</v>
      </c>
      <c r="J1" s="11" t="s">
        <v>865</v>
      </c>
    </row>
    <row r="2" spans="1:10" x14ac:dyDescent="0.25">
      <c r="A2" s="4" t="s">
        <v>6</v>
      </c>
      <c r="B2" s="4" t="s">
        <v>6</v>
      </c>
      <c r="C2" s="4" t="s">
        <v>6</v>
      </c>
      <c r="D2" s="4" t="s">
        <v>6</v>
      </c>
      <c r="E2" s="4" t="s">
        <v>6</v>
      </c>
      <c r="F2" s="4" t="s">
        <v>6</v>
      </c>
      <c r="I2" s="4" t="s">
        <v>6</v>
      </c>
      <c r="J2" s="4" t="s">
        <v>6</v>
      </c>
    </row>
    <row r="3" spans="1:10" x14ac:dyDescent="0.25">
      <c r="A3" s="2" t="s">
        <v>7</v>
      </c>
      <c r="B3" s="2" t="s">
        <v>8</v>
      </c>
      <c r="C3" s="2" t="s">
        <v>9</v>
      </c>
      <c r="D3" s="2" t="s">
        <v>10</v>
      </c>
      <c r="E3" s="2" t="s">
        <v>11</v>
      </c>
      <c r="F3" s="102" t="s">
        <v>12</v>
      </c>
      <c r="I3" s="17" t="s">
        <v>832</v>
      </c>
      <c r="J3" s="18" t="s">
        <v>866</v>
      </c>
    </row>
    <row r="4" spans="1:10" x14ac:dyDescent="0.25">
      <c r="A4" s="2" t="s">
        <v>13</v>
      </c>
      <c r="B4" s="2" t="s">
        <v>14</v>
      </c>
      <c r="C4" s="2" t="s">
        <v>15</v>
      </c>
      <c r="D4" s="2" t="s">
        <v>16</v>
      </c>
      <c r="E4" s="2" t="s">
        <v>17</v>
      </c>
      <c r="F4" s="5" t="s">
        <v>18</v>
      </c>
      <c r="I4" s="18" t="s">
        <v>833</v>
      </c>
      <c r="J4" s="18" t="s">
        <v>867</v>
      </c>
    </row>
    <row r="5" spans="1:10" x14ac:dyDescent="0.25">
      <c r="A5" s="2" t="s">
        <v>19</v>
      </c>
      <c r="B5" s="2" t="s">
        <v>20</v>
      </c>
      <c r="C5" s="2" t="s">
        <v>21</v>
      </c>
      <c r="D5" s="2" t="s">
        <v>22</v>
      </c>
      <c r="E5" s="2" t="s">
        <v>23</v>
      </c>
      <c r="F5" s="5" t="s">
        <v>24</v>
      </c>
      <c r="I5" s="18" t="s">
        <v>834</v>
      </c>
      <c r="J5" s="18" t="s">
        <v>868</v>
      </c>
    </row>
    <row r="6" spans="1:10" x14ac:dyDescent="0.25">
      <c r="A6" s="2" t="s">
        <v>25</v>
      </c>
      <c r="B6" s="2" t="s">
        <v>26</v>
      </c>
      <c r="C6" s="2" t="s">
        <v>27</v>
      </c>
      <c r="D6" s="2" t="s">
        <v>28</v>
      </c>
      <c r="E6" s="2" t="s">
        <v>29</v>
      </c>
      <c r="F6" s="1"/>
      <c r="I6" s="18" t="s">
        <v>860</v>
      </c>
      <c r="J6" s="18" t="s">
        <v>869</v>
      </c>
    </row>
    <row r="7" spans="1:10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1"/>
      <c r="I7" s="18" t="s">
        <v>861</v>
      </c>
    </row>
    <row r="8" spans="1:10" x14ac:dyDescent="0.25">
      <c r="A8" s="2" t="s">
        <v>35</v>
      </c>
      <c r="B8" s="2" t="s">
        <v>36</v>
      </c>
      <c r="C8" s="2" t="s">
        <v>37</v>
      </c>
      <c r="D8" s="2" t="s">
        <v>38</v>
      </c>
      <c r="E8" s="2" t="s">
        <v>39</v>
      </c>
      <c r="F8" s="1"/>
      <c r="I8" s="18" t="s">
        <v>862</v>
      </c>
    </row>
    <row r="9" spans="1:10" x14ac:dyDescent="0.25">
      <c r="A9" s="2" t="s">
        <v>40</v>
      </c>
      <c r="B9" s="2" t="s">
        <v>41</v>
      </c>
      <c r="C9" s="2" t="s">
        <v>42</v>
      </c>
      <c r="D9" s="2" t="s">
        <v>43</v>
      </c>
      <c r="E9" s="2" t="s">
        <v>44</v>
      </c>
      <c r="F9" s="1"/>
    </row>
    <row r="10" spans="1:10" x14ac:dyDescent="0.25">
      <c r="A10" s="2" t="s">
        <v>45</v>
      </c>
      <c r="B10" s="2" t="s">
        <v>46</v>
      </c>
      <c r="C10" s="2" t="s">
        <v>47</v>
      </c>
      <c r="D10" s="2" t="s">
        <v>48</v>
      </c>
      <c r="E10" s="2" t="s">
        <v>49</v>
      </c>
      <c r="F10" s="1"/>
    </row>
    <row r="11" spans="1:10" x14ac:dyDescent="0.25">
      <c r="A11" s="2" t="s">
        <v>50</v>
      </c>
      <c r="B11" s="2" t="s">
        <v>51</v>
      </c>
      <c r="C11" s="2" t="s">
        <v>52</v>
      </c>
      <c r="D11" s="2" t="s">
        <v>53</v>
      </c>
      <c r="E11" s="2" t="s">
        <v>54</v>
      </c>
      <c r="F11" s="1"/>
    </row>
    <row r="12" spans="1:10" x14ac:dyDescent="0.25">
      <c r="A12" s="2" t="s">
        <v>55</v>
      </c>
      <c r="B12" s="2" t="s">
        <v>56</v>
      </c>
      <c r="C12" s="2" t="s">
        <v>57</v>
      </c>
      <c r="D12" s="2" t="s">
        <v>58</v>
      </c>
      <c r="E12" s="2" t="s">
        <v>59</v>
      </c>
      <c r="F12" s="1"/>
    </row>
    <row r="13" spans="1:10" x14ac:dyDescent="0.25">
      <c r="A13" s="2" t="s">
        <v>60</v>
      </c>
      <c r="B13" s="2" t="s">
        <v>61</v>
      </c>
      <c r="C13" s="2" t="s">
        <v>62</v>
      </c>
      <c r="D13" s="2" t="s">
        <v>63</v>
      </c>
      <c r="E13" s="2" t="s">
        <v>64</v>
      </c>
      <c r="F13" s="1"/>
    </row>
    <row r="14" spans="1:10" x14ac:dyDescent="0.25">
      <c r="A14" s="2" t="s">
        <v>65</v>
      </c>
      <c r="B14" s="2" t="s">
        <v>66</v>
      </c>
      <c r="C14" s="2" t="s">
        <v>67</v>
      </c>
      <c r="D14" s="2" t="s">
        <v>68</v>
      </c>
      <c r="E14" s="2" t="s">
        <v>69</v>
      </c>
      <c r="F14" s="1"/>
    </row>
    <row r="15" spans="1:10" x14ac:dyDescent="0.25">
      <c r="A15" s="2" t="s">
        <v>70</v>
      </c>
      <c r="B15" s="2" t="s">
        <v>71</v>
      </c>
      <c r="C15" s="2" t="s">
        <v>72</v>
      </c>
      <c r="D15" s="2" t="s">
        <v>73</v>
      </c>
      <c r="E15" s="2" t="s">
        <v>74</v>
      </c>
      <c r="F15" s="1"/>
    </row>
    <row r="16" spans="1:10" x14ac:dyDescent="0.25">
      <c r="A16" s="2" t="s">
        <v>75</v>
      </c>
      <c r="B16" s="2" t="s">
        <v>76</v>
      </c>
      <c r="C16" s="2" t="s">
        <v>77</v>
      </c>
      <c r="D16" s="2" t="s">
        <v>78</v>
      </c>
      <c r="E16" s="2" t="s">
        <v>79</v>
      </c>
      <c r="F16" s="1"/>
    </row>
    <row r="17" spans="1:6" x14ac:dyDescent="0.25">
      <c r="A17" s="2" t="s">
        <v>80</v>
      </c>
      <c r="B17" s="2" t="s">
        <v>81</v>
      </c>
      <c r="C17" s="2" t="s">
        <v>82</v>
      </c>
      <c r="D17" s="2" t="s">
        <v>83</v>
      </c>
      <c r="E17" s="2" t="s">
        <v>84</v>
      </c>
      <c r="F17" s="1"/>
    </row>
    <row r="18" spans="1:6" x14ac:dyDescent="0.25">
      <c r="A18" s="2" t="s">
        <v>85</v>
      </c>
      <c r="B18" s="2" t="s">
        <v>86</v>
      </c>
      <c r="C18" s="2" t="s">
        <v>87</v>
      </c>
      <c r="D18" s="2" t="s">
        <v>88</v>
      </c>
      <c r="E18" s="2" t="s">
        <v>89</v>
      </c>
      <c r="F18" s="1"/>
    </row>
    <row r="19" spans="1:6" x14ac:dyDescent="0.25">
      <c r="A19" s="2" t="s">
        <v>90</v>
      </c>
      <c r="B19" s="2" t="s">
        <v>91</v>
      </c>
      <c r="C19" s="2" t="s">
        <v>92</v>
      </c>
      <c r="D19" s="2" t="s">
        <v>93</v>
      </c>
      <c r="E19" s="2" t="s">
        <v>94</v>
      </c>
      <c r="F19" s="1"/>
    </row>
    <row r="20" spans="1:6" x14ac:dyDescent="0.25">
      <c r="A20" s="2" t="s">
        <v>95</v>
      </c>
      <c r="B20" s="2" t="s">
        <v>96</v>
      </c>
      <c r="C20" s="2" t="s">
        <v>97</v>
      </c>
      <c r="D20" s="2" t="s">
        <v>98</v>
      </c>
      <c r="E20" s="2" t="s">
        <v>99</v>
      </c>
      <c r="F20" s="1"/>
    </row>
    <row r="21" spans="1:6" x14ac:dyDescent="0.25">
      <c r="A21" s="2" t="s">
        <v>100</v>
      </c>
      <c r="B21" s="2" t="s">
        <v>101</v>
      </c>
      <c r="C21" s="2" t="s">
        <v>102</v>
      </c>
      <c r="D21" s="2" t="s">
        <v>103</v>
      </c>
      <c r="E21" s="2" t="s">
        <v>104</v>
      </c>
      <c r="F21" s="1"/>
    </row>
    <row r="22" spans="1:6" x14ac:dyDescent="0.25">
      <c r="A22" s="2" t="s">
        <v>105</v>
      </c>
      <c r="B22" s="2" t="s">
        <v>106</v>
      </c>
      <c r="C22" s="2" t="s">
        <v>107</v>
      </c>
      <c r="D22" s="2" t="s">
        <v>108</v>
      </c>
      <c r="E22" s="2" t="s">
        <v>109</v>
      </c>
      <c r="F22" s="1"/>
    </row>
    <row r="23" spans="1:6" x14ac:dyDescent="0.25">
      <c r="A23" s="2" t="s">
        <v>110</v>
      </c>
      <c r="B23" s="2" t="s">
        <v>111</v>
      </c>
      <c r="C23" s="2" t="s">
        <v>112</v>
      </c>
      <c r="D23" s="2" t="s">
        <v>113</v>
      </c>
      <c r="E23" s="2" t="s">
        <v>114</v>
      </c>
      <c r="F23" s="1"/>
    </row>
    <row r="24" spans="1:6" x14ac:dyDescent="0.25">
      <c r="A24" s="2" t="s">
        <v>115</v>
      </c>
      <c r="B24" s="2" t="s">
        <v>116</v>
      </c>
      <c r="C24" s="2" t="s">
        <v>117</v>
      </c>
      <c r="D24" s="2" t="s">
        <v>118</v>
      </c>
      <c r="E24" s="2" t="s">
        <v>119</v>
      </c>
      <c r="F24" s="1"/>
    </row>
    <row r="25" spans="1:6" x14ac:dyDescent="0.25">
      <c r="A25" s="2" t="s">
        <v>120</v>
      </c>
      <c r="B25" s="2" t="s">
        <v>121</v>
      </c>
      <c r="C25" s="2" t="s">
        <v>122</v>
      </c>
      <c r="D25" s="2" t="s">
        <v>123</v>
      </c>
      <c r="E25" s="2" t="s">
        <v>124</v>
      </c>
      <c r="F25" s="1"/>
    </row>
    <row r="26" spans="1:6" x14ac:dyDescent="0.25">
      <c r="A26" s="2" t="s">
        <v>125</v>
      </c>
      <c r="B26" s="2" t="s">
        <v>126</v>
      </c>
      <c r="C26" s="2" t="s">
        <v>127</v>
      </c>
      <c r="D26" s="2" t="s">
        <v>128</v>
      </c>
      <c r="E26" s="2" t="s">
        <v>129</v>
      </c>
      <c r="F26" s="1"/>
    </row>
    <row r="27" spans="1:6" x14ac:dyDescent="0.25">
      <c r="A27" s="2" t="s">
        <v>130</v>
      </c>
      <c r="B27" s="2" t="s">
        <v>131</v>
      </c>
      <c r="C27" s="2" t="s">
        <v>132</v>
      </c>
      <c r="D27" s="2" t="s">
        <v>133</v>
      </c>
      <c r="E27" s="2" t="s">
        <v>134</v>
      </c>
      <c r="F27" s="1"/>
    </row>
    <row r="28" spans="1:6" x14ac:dyDescent="0.25">
      <c r="A28" s="2" t="s">
        <v>135</v>
      </c>
      <c r="B28" s="2" t="s">
        <v>136</v>
      </c>
      <c r="C28" s="2" t="s">
        <v>137</v>
      </c>
      <c r="D28" s="2" t="s">
        <v>138</v>
      </c>
      <c r="E28" s="2" t="s">
        <v>139</v>
      </c>
      <c r="F28" s="1"/>
    </row>
    <row r="29" spans="1:6" x14ac:dyDescent="0.25">
      <c r="A29" s="2" t="s">
        <v>140</v>
      </c>
      <c r="B29" s="2" t="s">
        <v>141</v>
      </c>
      <c r="C29" s="2" t="s">
        <v>142</v>
      </c>
      <c r="D29" s="2" t="s">
        <v>143</v>
      </c>
      <c r="E29" s="2" t="s">
        <v>144</v>
      </c>
      <c r="F29" s="1"/>
    </row>
    <row r="30" spans="1:6" x14ac:dyDescent="0.25">
      <c r="A30" s="2" t="s">
        <v>145</v>
      </c>
      <c r="B30" s="2" t="s">
        <v>146</v>
      </c>
      <c r="C30" s="2" t="s">
        <v>147</v>
      </c>
      <c r="D30" s="2" t="s">
        <v>148</v>
      </c>
      <c r="E30" s="2" t="s">
        <v>149</v>
      </c>
      <c r="F30" s="1"/>
    </row>
    <row r="31" spans="1:6" x14ac:dyDescent="0.25">
      <c r="A31" s="2" t="s">
        <v>150</v>
      </c>
      <c r="B31" s="2" t="s">
        <v>151</v>
      </c>
      <c r="C31" s="2" t="s">
        <v>152</v>
      </c>
      <c r="D31" s="2" t="s">
        <v>153</v>
      </c>
      <c r="E31" s="2" t="s">
        <v>154</v>
      </c>
      <c r="F31" s="1"/>
    </row>
    <row r="32" spans="1:6" x14ac:dyDescent="0.25">
      <c r="A32" s="2" t="s">
        <v>155</v>
      </c>
      <c r="B32" s="2" t="s">
        <v>156</v>
      </c>
      <c r="C32" s="2" t="s">
        <v>157</v>
      </c>
      <c r="D32" s="2" t="s">
        <v>158</v>
      </c>
      <c r="E32" s="2" t="s">
        <v>159</v>
      </c>
      <c r="F32" s="1"/>
    </row>
    <row r="33" spans="1:5" x14ac:dyDescent="0.25">
      <c r="A33" s="2" t="s">
        <v>160</v>
      </c>
      <c r="B33" s="2" t="s">
        <v>161</v>
      </c>
      <c r="C33" s="2" t="s">
        <v>162</v>
      </c>
      <c r="D33" s="2" t="s">
        <v>163</v>
      </c>
      <c r="E33" s="2" t="s">
        <v>164</v>
      </c>
    </row>
    <row r="34" spans="1:5" x14ac:dyDescent="0.25">
      <c r="A34" s="2" t="s">
        <v>165</v>
      </c>
      <c r="B34" s="2" t="s">
        <v>166</v>
      </c>
      <c r="C34" s="2" t="s">
        <v>167</v>
      </c>
      <c r="D34" s="2" t="s">
        <v>168</v>
      </c>
      <c r="E34" s="2" t="s">
        <v>169</v>
      </c>
    </row>
    <row r="35" spans="1:5" x14ac:dyDescent="0.25">
      <c r="A35" s="2" t="s">
        <v>170</v>
      </c>
      <c r="B35" s="2" t="s">
        <v>171</v>
      </c>
      <c r="C35" s="2" t="s">
        <v>172</v>
      </c>
      <c r="D35" s="2" t="s">
        <v>173</v>
      </c>
      <c r="E35" s="2" t="s">
        <v>174</v>
      </c>
    </row>
    <row r="36" spans="1:5" x14ac:dyDescent="0.25">
      <c r="A36" s="2" t="s">
        <v>175</v>
      </c>
      <c r="B36" s="2" t="s">
        <v>176</v>
      </c>
      <c r="C36" s="2" t="s">
        <v>177</v>
      </c>
      <c r="D36" s="2" t="s">
        <v>178</v>
      </c>
      <c r="E36" s="2" t="s">
        <v>179</v>
      </c>
    </row>
    <row r="37" spans="1:5" x14ac:dyDescent="0.25">
      <c r="A37" s="103" t="s">
        <v>859</v>
      </c>
      <c r="B37" s="2" t="s">
        <v>180</v>
      </c>
      <c r="C37" s="2" t="s">
        <v>181</v>
      </c>
      <c r="D37" s="2" t="s">
        <v>182</v>
      </c>
      <c r="E37" s="2" t="s">
        <v>183</v>
      </c>
    </row>
    <row r="38" spans="1:5" x14ac:dyDescent="0.25">
      <c r="A38" s="2" t="s">
        <v>184</v>
      </c>
      <c r="B38" s="2" t="s">
        <v>185</v>
      </c>
      <c r="C38" s="2" t="s">
        <v>186</v>
      </c>
      <c r="D38" s="2" t="s">
        <v>187</v>
      </c>
      <c r="E38" s="2" t="s">
        <v>188</v>
      </c>
    </row>
    <row r="39" spans="1:5" x14ac:dyDescent="0.25">
      <c r="A39" s="2" t="s">
        <v>189</v>
      </c>
      <c r="B39" s="2" t="s">
        <v>190</v>
      </c>
      <c r="C39" s="2" t="s">
        <v>191</v>
      </c>
      <c r="D39" s="2" t="s">
        <v>192</v>
      </c>
      <c r="E39" s="2" t="s">
        <v>193</v>
      </c>
    </row>
    <row r="40" spans="1:5" x14ac:dyDescent="0.25">
      <c r="A40" s="2" t="s">
        <v>194</v>
      </c>
      <c r="B40" s="2" t="s">
        <v>195</v>
      </c>
      <c r="C40" s="2" t="s">
        <v>196</v>
      </c>
      <c r="D40" s="2" t="s">
        <v>197</v>
      </c>
      <c r="E40" s="2" t="s">
        <v>198</v>
      </c>
    </row>
    <row r="41" spans="1:5" x14ac:dyDescent="0.25">
      <c r="A41" s="2" t="s">
        <v>199</v>
      </c>
      <c r="B41" s="2" t="s">
        <v>200</v>
      </c>
      <c r="C41" s="2" t="s">
        <v>201</v>
      </c>
      <c r="D41" s="2" t="s">
        <v>202</v>
      </c>
      <c r="E41" s="2" t="s">
        <v>203</v>
      </c>
    </row>
    <row r="42" spans="1:5" x14ac:dyDescent="0.25">
      <c r="A42" s="2" t="s">
        <v>204</v>
      </c>
      <c r="B42" s="2" t="s">
        <v>205</v>
      </c>
      <c r="C42" s="2" t="s">
        <v>206</v>
      </c>
      <c r="D42" s="2" t="s">
        <v>207</v>
      </c>
      <c r="E42" s="2" t="s">
        <v>208</v>
      </c>
    </row>
    <row r="43" spans="1:5" x14ac:dyDescent="0.25">
      <c r="A43" s="2" t="s">
        <v>209</v>
      </c>
      <c r="B43" s="2" t="s">
        <v>210</v>
      </c>
      <c r="C43" s="2" t="s">
        <v>211</v>
      </c>
      <c r="D43" s="2" t="s">
        <v>212</v>
      </c>
      <c r="E43" s="2" t="s">
        <v>213</v>
      </c>
    </row>
    <row r="44" spans="1:5" x14ac:dyDescent="0.25">
      <c r="A44" s="2" t="s">
        <v>214</v>
      </c>
      <c r="B44" s="2" t="s">
        <v>215</v>
      </c>
      <c r="C44" s="2" t="s">
        <v>216</v>
      </c>
      <c r="D44" s="2" t="s">
        <v>217</v>
      </c>
      <c r="E44" s="2" t="s">
        <v>218</v>
      </c>
    </row>
    <row r="45" spans="1:5" x14ac:dyDescent="0.25">
      <c r="A45" s="2" t="s">
        <v>219</v>
      </c>
      <c r="B45" s="2" t="s">
        <v>220</v>
      </c>
      <c r="C45" s="2" t="s">
        <v>221</v>
      </c>
      <c r="D45" s="2" t="s">
        <v>222</v>
      </c>
      <c r="E45" s="2" t="s">
        <v>223</v>
      </c>
    </row>
    <row r="46" spans="1:5" x14ac:dyDescent="0.25">
      <c r="A46" s="2" t="s">
        <v>224</v>
      </c>
      <c r="B46" s="2" t="s">
        <v>225</v>
      </c>
      <c r="C46" s="2" t="s">
        <v>226</v>
      </c>
      <c r="D46" s="2" t="s">
        <v>227</v>
      </c>
      <c r="E46" s="2" t="s">
        <v>228</v>
      </c>
    </row>
    <row r="47" spans="1:5" x14ac:dyDescent="0.25">
      <c r="A47" s="2" t="s">
        <v>229</v>
      </c>
      <c r="B47" s="2" t="s">
        <v>230</v>
      </c>
      <c r="C47" s="2" t="s">
        <v>231</v>
      </c>
      <c r="D47" s="103" t="s">
        <v>858</v>
      </c>
      <c r="E47" s="2" t="s">
        <v>232</v>
      </c>
    </row>
    <row r="48" spans="1:5" x14ac:dyDescent="0.25">
      <c r="A48" s="2" t="s">
        <v>233</v>
      </c>
      <c r="B48" s="2" t="s">
        <v>234</v>
      </c>
      <c r="C48" s="2" t="s">
        <v>235</v>
      </c>
      <c r="D48" s="2" t="s">
        <v>236</v>
      </c>
      <c r="E48" s="2" t="s">
        <v>237</v>
      </c>
    </row>
    <row r="49" spans="1:5" x14ac:dyDescent="0.25">
      <c r="A49" s="2" t="s">
        <v>238</v>
      </c>
      <c r="B49" s="2" t="s">
        <v>239</v>
      </c>
      <c r="C49" s="2" t="s">
        <v>240</v>
      </c>
      <c r="D49" s="2" t="s">
        <v>241</v>
      </c>
      <c r="E49" s="2" t="s">
        <v>242</v>
      </c>
    </row>
    <row r="50" spans="1:5" x14ac:dyDescent="0.25">
      <c r="A50" s="2" t="s">
        <v>243</v>
      </c>
      <c r="B50" s="2" t="s">
        <v>244</v>
      </c>
      <c r="C50" s="2" t="s">
        <v>245</v>
      </c>
      <c r="D50" s="2" t="s">
        <v>246</v>
      </c>
      <c r="E50" s="2" t="s">
        <v>247</v>
      </c>
    </row>
    <row r="51" spans="1:5" x14ac:dyDescent="0.25">
      <c r="A51" s="2" t="s">
        <v>248</v>
      </c>
      <c r="B51" s="2" t="s">
        <v>249</v>
      </c>
      <c r="C51" s="2" t="s">
        <v>250</v>
      </c>
      <c r="D51" s="2" t="s">
        <v>251</v>
      </c>
      <c r="E51" s="2" t="s">
        <v>252</v>
      </c>
    </row>
    <row r="52" spans="1:5" x14ac:dyDescent="0.25">
      <c r="A52" s="2" t="s">
        <v>253</v>
      </c>
      <c r="B52" s="2" t="s">
        <v>254</v>
      </c>
      <c r="C52" s="2" t="s">
        <v>255</v>
      </c>
      <c r="D52" s="2" t="s">
        <v>256</v>
      </c>
      <c r="E52" s="2" t="s">
        <v>257</v>
      </c>
    </row>
    <row r="53" spans="1:5" x14ac:dyDescent="0.25">
      <c r="A53" s="2" t="s">
        <v>258</v>
      </c>
      <c r="B53" s="2" t="s">
        <v>259</v>
      </c>
      <c r="C53" s="2" t="s">
        <v>260</v>
      </c>
      <c r="D53" s="2" t="s">
        <v>261</v>
      </c>
      <c r="E53" s="2" t="s">
        <v>262</v>
      </c>
    </row>
    <row r="54" spans="1:5" x14ac:dyDescent="0.25">
      <c r="A54" s="2" t="s">
        <v>263</v>
      </c>
      <c r="B54" s="2" t="s">
        <v>264</v>
      </c>
      <c r="C54" s="2" t="s">
        <v>265</v>
      </c>
      <c r="D54" s="2" t="s">
        <v>266</v>
      </c>
      <c r="E54" s="2" t="s">
        <v>267</v>
      </c>
    </row>
    <row r="55" spans="1:5" x14ac:dyDescent="0.25">
      <c r="A55" s="2" t="s">
        <v>268</v>
      </c>
      <c r="B55" s="2" t="s">
        <v>269</v>
      </c>
      <c r="C55" s="2" t="s">
        <v>270</v>
      </c>
      <c r="D55" s="2" t="s">
        <v>271</v>
      </c>
      <c r="E55" s="2" t="s">
        <v>272</v>
      </c>
    </row>
    <row r="56" spans="1:5" x14ac:dyDescent="0.25">
      <c r="A56" s="2" t="s">
        <v>273</v>
      </c>
      <c r="B56" s="2" t="s">
        <v>274</v>
      </c>
      <c r="C56" s="2" t="s">
        <v>275</v>
      </c>
      <c r="D56" s="2" t="s">
        <v>276</v>
      </c>
      <c r="E56" s="2" t="s">
        <v>277</v>
      </c>
    </row>
    <row r="57" spans="1:5" x14ac:dyDescent="0.25">
      <c r="A57" s="2" t="s">
        <v>278</v>
      </c>
      <c r="B57" s="2" t="s">
        <v>279</v>
      </c>
      <c r="C57" s="2" t="s">
        <v>280</v>
      </c>
      <c r="D57" s="2" t="s">
        <v>281</v>
      </c>
      <c r="E57" s="2" t="s">
        <v>282</v>
      </c>
    </row>
    <row r="58" spans="1:5" x14ac:dyDescent="0.25">
      <c r="A58" s="2" t="s">
        <v>283</v>
      </c>
      <c r="B58" s="2" t="s">
        <v>284</v>
      </c>
      <c r="C58" s="2" t="s">
        <v>285</v>
      </c>
      <c r="D58" s="2" t="s">
        <v>286</v>
      </c>
      <c r="E58" s="2" t="s">
        <v>287</v>
      </c>
    </row>
    <row r="59" spans="1:5" x14ac:dyDescent="0.25">
      <c r="A59" s="2" t="s">
        <v>288</v>
      </c>
      <c r="B59" s="2" t="s">
        <v>289</v>
      </c>
      <c r="C59" s="2" t="s">
        <v>290</v>
      </c>
      <c r="D59" s="2" t="s">
        <v>291</v>
      </c>
      <c r="E59" s="2" t="s">
        <v>292</v>
      </c>
    </row>
    <row r="60" spans="1:5" x14ac:dyDescent="0.25">
      <c r="A60" s="2" t="s">
        <v>293</v>
      </c>
      <c r="B60" s="2" t="s">
        <v>294</v>
      </c>
      <c r="C60" s="2" t="s">
        <v>295</v>
      </c>
      <c r="D60" s="2" t="s">
        <v>296</v>
      </c>
      <c r="E60" s="2" t="s">
        <v>297</v>
      </c>
    </row>
    <row r="61" spans="1:5" x14ac:dyDescent="0.25">
      <c r="A61" s="2" t="s">
        <v>298</v>
      </c>
      <c r="B61" s="2" t="s">
        <v>299</v>
      </c>
      <c r="C61" s="2" t="s">
        <v>300</v>
      </c>
      <c r="D61" s="2" t="s">
        <v>301</v>
      </c>
      <c r="E61" s="2" t="s">
        <v>302</v>
      </c>
    </row>
    <row r="62" spans="1:5" x14ac:dyDescent="0.25">
      <c r="A62" s="2" t="s">
        <v>303</v>
      </c>
      <c r="B62" s="2" t="s">
        <v>304</v>
      </c>
      <c r="C62" s="2" t="s">
        <v>305</v>
      </c>
      <c r="D62" s="2" t="s">
        <v>306</v>
      </c>
      <c r="E62" s="2" t="s">
        <v>307</v>
      </c>
    </row>
    <row r="63" spans="1:5" x14ac:dyDescent="0.25">
      <c r="A63" s="2" t="s">
        <v>308</v>
      </c>
      <c r="B63" s="2" t="s">
        <v>309</v>
      </c>
      <c r="C63" s="2" t="s">
        <v>310</v>
      </c>
      <c r="D63" s="2" t="s">
        <v>311</v>
      </c>
      <c r="E63" s="2" t="s">
        <v>312</v>
      </c>
    </row>
    <row r="64" spans="1:5" x14ac:dyDescent="0.25">
      <c r="A64" s="2" t="s">
        <v>313</v>
      </c>
      <c r="B64" s="2" t="s">
        <v>314</v>
      </c>
      <c r="C64" s="2" t="s">
        <v>315</v>
      </c>
      <c r="D64" s="2" t="s">
        <v>316</v>
      </c>
      <c r="E64" s="2" t="s">
        <v>317</v>
      </c>
    </row>
    <row r="65" spans="1:5" x14ac:dyDescent="0.25">
      <c r="A65" s="2" t="s">
        <v>318</v>
      </c>
      <c r="B65" s="2" t="s">
        <v>319</v>
      </c>
      <c r="C65" s="2" t="s">
        <v>320</v>
      </c>
      <c r="D65" s="2" t="s">
        <v>321</v>
      </c>
      <c r="E65" s="2" t="s">
        <v>322</v>
      </c>
    </row>
    <row r="66" spans="1:5" x14ac:dyDescent="0.25">
      <c r="A66" s="2" t="s">
        <v>323</v>
      </c>
      <c r="B66" s="2" t="s">
        <v>324</v>
      </c>
      <c r="C66" s="2" t="s">
        <v>325</v>
      </c>
      <c r="D66" s="2" t="s">
        <v>326</v>
      </c>
      <c r="E66" s="2" t="s">
        <v>327</v>
      </c>
    </row>
    <row r="67" spans="1:5" x14ac:dyDescent="0.25">
      <c r="A67" s="2" t="s">
        <v>328</v>
      </c>
      <c r="B67" s="2" t="s">
        <v>329</v>
      </c>
      <c r="C67" s="2" t="s">
        <v>330</v>
      </c>
      <c r="D67" s="2" t="s">
        <v>331</v>
      </c>
      <c r="E67" s="2" t="s">
        <v>332</v>
      </c>
    </row>
    <row r="68" spans="1:5" x14ac:dyDescent="0.25">
      <c r="A68" s="2" t="s">
        <v>333</v>
      </c>
      <c r="B68" s="2" t="s">
        <v>334</v>
      </c>
      <c r="C68" s="2" t="s">
        <v>335</v>
      </c>
      <c r="D68" s="2" t="s">
        <v>336</v>
      </c>
      <c r="E68" s="2" t="s">
        <v>337</v>
      </c>
    </row>
    <row r="69" spans="1:5" x14ac:dyDescent="0.25">
      <c r="A69" s="2" t="s">
        <v>338</v>
      </c>
      <c r="B69" s="2" t="s">
        <v>339</v>
      </c>
      <c r="C69" s="2" t="s">
        <v>340</v>
      </c>
      <c r="D69" s="2" t="s">
        <v>341</v>
      </c>
      <c r="E69" s="2" t="s">
        <v>342</v>
      </c>
    </row>
    <row r="70" spans="1:5" x14ac:dyDescent="0.25">
      <c r="A70" s="2" t="s">
        <v>343</v>
      </c>
      <c r="B70" s="2" t="s">
        <v>344</v>
      </c>
      <c r="C70" s="2" t="s">
        <v>345</v>
      </c>
      <c r="D70" s="2" t="s">
        <v>346</v>
      </c>
      <c r="E70" s="2" t="s">
        <v>347</v>
      </c>
    </row>
    <row r="71" spans="1:5" x14ac:dyDescent="0.25">
      <c r="A71" s="2" t="s">
        <v>348</v>
      </c>
      <c r="B71" s="2" t="s">
        <v>349</v>
      </c>
      <c r="C71" s="2" t="s">
        <v>350</v>
      </c>
      <c r="D71" s="2" t="s">
        <v>351</v>
      </c>
      <c r="E71" s="2" t="s">
        <v>352</v>
      </c>
    </row>
    <row r="72" spans="1:5" x14ac:dyDescent="0.25">
      <c r="A72" s="2" t="s">
        <v>353</v>
      </c>
      <c r="B72" s="2" t="s">
        <v>354</v>
      </c>
      <c r="C72" s="2" t="s">
        <v>355</v>
      </c>
      <c r="D72" s="2" t="s">
        <v>356</v>
      </c>
      <c r="E72" s="2" t="s">
        <v>357</v>
      </c>
    </row>
    <row r="73" spans="1:5" x14ac:dyDescent="0.25">
      <c r="A73" s="2" t="s">
        <v>358</v>
      </c>
      <c r="B73" s="2" t="s">
        <v>359</v>
      </c>
      <c r="C73" s="2" t="s">
        <v>360</v>
      </c>
      <c r="D73" s="2" t="s">
        <v>361</v>
      </c>
      <c r="E73" s="2" t="s">
        <v>362</v>
      </c>
    </row>
    <row r="74" spans="1:5" x14ac:dyDescent="0.25">
      <c r="A74" s="1"/>
      <c r="B74" s="2" t="s">
        <v>363</v>
      </c>
      <c r="C74" s="2" t="s">
        <v>364</v>
      </c>
      <c r="D74" s="2" t="s">
        <v>365</v>
      </c>
      <c r="E74" s="2" t="s">
        <v>366</v>
      </c>
    </row>
    <row r="75" spans="1:5" x14ac:dyDescent="0.25">
      <c r="A75" s="1"/>
      <c r="B75" s="2" t="s">
        <v>367</v>
      </c>
      <c r="C75" s="2" t="s">
        <v>368</v>
      </c>
      <c r="D75" s="2" t="s">
        <v>369</v>
      </c>
      <c r="E75" s="2" t="s">
        <v>370</v>
      </c>
    </row>
    <row r="76" spans="1:5" x14ac:dyDescent="0.25">
      <c r="A76" s="1"/>
      <c r="B76" s="2" t="s">
        <v>371</v>
      </c>
      <c r="C76" s="2" t="s">
        <v>372</v>
      </c>
      <c r="D76" s="2" t="s">
        <v>373</v>
      </c>
      <c r="E76" s="2" t="s">
        <v>374</v>
      </c>
    </row>
    <row r="77" spans="1:5" x14ac:dyDescent="0.25">
      <c r="A77" s="1"/>
      <c r="B77" s="2" t="s">
        <v>375</v>
      </c>
      <c r="C77" s="2" t="s">
        <v>376</v>
      </c>
      <c r="D77" s="2" t="s">
        <v>377</v>
      </c>
      <c r="E77" s="2" t="s">
        <v>378</v>
      </c>
    </row>
    <row r="78" spans="1:5" x14ac:dyDescent="0.25">
      <c r="A78" s="1"/>
      <c r="B78" s="2" t="s">
        <v>379</v>
      </c>
      <c r="C78" s="2" t="s">
        <v>380</v>
      </c>
      <c r="D78" s="2" t="s">
        <v>381</v>
      </c>
      <c r="E78" s="2" t="s">
        <v>382</v>
      </c>
    </row>
    <row r="79" spans="1:5" x14ac:dyDescent="0.25">
      <c r="A79" s="1"/>
      <c r="B79" s="2" t="s">
        <v>383</v>
      </c>
      <c r="C79" s="2" t="s">
        <v>384</v>
      </c>
      <c r="D79" s="1"/>
      <c r="E79" s="2" t="s">
        <v>385</v>
      </c>
    </row>
    <row r="80" spans="1:5" x14ac:dyDescent="0.25">
      <c r="A80" s="1"/>
      <c r="B80" s="2" t="s">
        <v>386</v>
      </c>
      <c r="C80" s="2" t="s">
        <v>387</v>
      </c>
      <c r="D80" s="1"/>
      <c r="E80" s="2" t="s">
        <v>388</v>
      </c>
    </row>
    <row r="81" spans="2:5" x14ac:dyDescent="0.25">
      <c r="B81" s="2" t="s">
        <v>389</v>
      </c>
      <c r="C81" s="2" t="s">
        <v>390</v>
      </c>
      <c r="D81" s="1"/>
      <c r="E81" s="2" t="s">
        <v>391</v>
      </c>
    </row>
    <row r="82" spans="2:5" x14ac:dyDescent="0.25">
      <c r="B82" s="2" t="s">
        <v>392</v>
      </c>
      <c r="C82" s="2" t="s">
        <v>393</v>
      </c>
      <c r="D82" s="1"/>
      <c r="E82" s="2" t="s">
        <v>394</v>
      </c>
    </row>
    <row r="83" spans="2:5" x14ac:dyDescent="0.25">
      <c r="B83" s="2" t="s">
        <v>395</v>
      </c>
      <c r="C83" s="2" t="s">
        <v>396</v>
      </c>
      <c r="D83" s="1"/>
      <c r="E83" s="2" t="s">
        <v>397</v>
      </c>
    </row>
    <row r="84" spans="2:5" x14ac:dyDescent="0.25">
      <c r="B84" s="2" t="s">
        <v>398</v>
      </c>
      <c r="C84" s="2" t="s">
        <v>399</v>
      </c>
      <c r="D84" s="1"/>
      <c r="E84" s="2" t="s">
        <v>400</v>
      </c>
    </row>
    <row r="85" spans="2:5" x14ac:dyDescent="0.25">
      <c r="B85" s="2" t="s">
        <v>401</v>
      </c>
      <c r="C85" s="2" t="s">
        <v>402</v>
      </c>
      <c r="D85" s="1"/>
      <c r="E85" s="2" t="s">
        <v>403</v>
      </c>
    </row>
    <row r="86" spans="2:5" x14ac:dyDescent="0.25">
      <c r="B86" s="2" t="s">
        <v>404</v>
      </c>
      <c r="C86" s="1"/>
      <c r="D86" s="1"/>
      <c r="E86" s="2" t="s">
        <v>405</v>
      </c>
    </row>
    <row r="87" spans="2:5" x14ac:dyDescent="0.25">
      <c r="B87" s="2" t="s">
        <v>406</v>
      </c>
      <c r="C87" s="1"/>
      <c r="D87" s="1"/>
      <c r="E87" s="2" t="s">
        <v>407</v>
      </c>
    </row>
    <row r="88" spans="2:5" x14ac:dyDescent="0.25">
      <c r="B88" s="2" t="s">
        <v>408</v>
      </c>
      <c r="C88" s="1"/>
      <c r="D88" s="1"/>
      <c r="E88" s="2" t="s">
        <v>409</v>
      </c>
    </row>
    <row r="89" spans="2:5" x14ac:dyDescent="0.25">
      <c r="B89" s="2" t="s">
        <v>410</v>
      </c>
      <c r="C89" s="1"/>
      <c r="D89" s="1"/>
      <c r="E89" s="2" t="s">
        <v>411</v>
      </c>
    </row>
    <row r="90" spans="2:5" x14ac:dyDescent="0.25">
      <c r="B90" s="2" t="s">
        <v>412</v>
      </c>
      <c r="C90" s="1"/>
      <c r="D90" s="1"/>
      <c r="E90" s="2" t="s">
        <v>413</v>
      </c>
    </row>
    <row r="91" spans="2:5" x14ac:dyDescent="0.25">
      <c r="B91" s="2" t="s">
        <v>414</v>
      </c>
      <c r="C91" s="1"/>
      <c r="D91" s="1"/>
      <c r="E91" s="2" t="s">
        <v>415</v>
      </c>
    </row>
    <row r="92" spans="2:5" x14ac:dyDescent="0.25">
      <c r="B92" s="2" t="s">
        <v>416</v>
      </c>
      <c r="C92" s="1"/>
      <c r="D92" s="1"/>
      <c r="E92" s="2" t="s">
        <v>417</v>
      </c>
    </row>
    <row r="93" spans="2:5" x14ac:dyDescent="0.25">
      <c r="B93" s="2" t="s">
        <v>418</v>
      </c>
      <c r="C93" s="1"/>
      <c r="D93" s="1"/>
      <c r="E93" s="1"/>
    </row>
    <row r="94" spans="2:5" x14ac:dyDescent="0.25">
      <c r="B94" s="2" t="s">
        <v>419</v>
      </c>
      <c r="C94" s="1"/>
      <c r="D94" s="1"/>
      <c r="E94" s="1"/>
    </row>
    <row r="95" spans="2:5" x14ac:dyDescent="0.25">
      <c r="B95" s="2" t="s">
        <v>420</v>
      </c>
      <c r="C95" s="1"/>
      <c r="D95" s="1"/>
      <c r="E95" s="1"/>
    </row>
    <row r="96" spans="2:5" x14ac:dyDescent="0.25">
      <c r="B96" s="2" t="s">
        <v>421</v>
      </c>
      <c r="C96" s="1"/>
      <c r="D96" s="1"/>
      <c r="E96" s="1"/>
    </row>
    <row r="97" spans="2:2" x14ac:dyDescent="0.25">
      <c r="B97" s="2" t="s">
        <v>422</v>
      </c>
    </row>
    <row r="98" spans="2:2" x14ac:dyDescent="0.25">
      <c r="B98" s="2" t="s">
        <v>423</v>
      </c>
    </row>
    <row r="99" spans="2:2" x14ac:dyDescent="0.25">
      <c r="B99" s="2" t="s">
        <v>424</v>
      </c>
    </row>
    <row r="100" spans="2:2" x14ac:dyDescent="0.25">
      <c r="B100" s="2" t="s">
        <v>425</v>
      </c>
    </row>
    <row r="101" spans="2:2" x14ac:dyDescent="0.25">
      <c r="B101" s="2" t="s">
        <v>426</v>
      </c>
    </row>
    <row r="102" spans="2:2" x14ac:dyDescent="0.25">
      <c r="B102" s="2" t="s">
        <v>427</v>
      </c>
    </row>
    <row r="103" spans="2:2" x14ac:dyDescent="0.25">
      <c r="B103" s="2" t="s">
        <v>428</v>
      </c>
    </row>
    <row r="104" spans="2:2" x14ac:dyDescent="0.25">
      <c r="B104" s="2" t="s">
        <v>429</v>
      </c>
    </row>
    <row r="105" spans="2:2" x14ac:dyDescent="0.25">
      <c r="B105" s="2" t="s">
        <v>430</v>
      </c>
    </row>
    <row r="106" spans="2:2" x14ac:dyDescent="0.25">
      <c r="B106" s="2" t="s">
        <v>431</v>
      </c>
    </row>
    <row r="107" spans="2:2" x14ac:dyDescent="0.25">
      <c r="B107" s="2" t="s">
        <v>432</v>
      </c>
    </row>
    <row r="108" spans="2:2" x14ac:dyDescent="0.25">
      <c r="B108" s="2" t="s">
        <v>433</v>
      </c>
    </row>
    <row r="109" spans="2:2" x14ac:dyDescent="0.25">
      <c r="B109" s="2" t="s">
        <v>434</v>
      </c>
    </row>
  </sheetData>
  <autoFilter ref="A2:F2" xr:uid="{00000000-0001-0000-0200-000000000000}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/>
  <dimension ref="A1:I348"/>
  <sheetViews>
    <sheetView workbookViewId="0"/>
  </sheetViews>
  <sheetFormatPr baseColWidth="10" defaultRowHeight="15" x14ac:dyDescent="0.25"/>
  <cols>
    <col min="2" max="2" width="3.140625" customWidth="1"/>
    <col min="3" max="3" width="12.85546875" customWidth="1"/>
    <col min="4" max="4" width="3.140625" customWidth="1"/>
    <col min="5" max="5" width="7.42578125" style="12" customWidth="1"/>
    <col min="6" max="6" width="3.5703125" customWidth="1"/>
    <col min="7" max="7" width="17.28515625" bestFit="1" customWidth="1"/>
    <col min="8" max="8" width="6.140625" customWidth="1"/>
    <col min="9" max="9" width="40.140625" customWidth="1"/>
  </cols>
  <sheetData>
    <row r="1" spans="1:9" x14ac:dyDescent="0.25">
      <c r="A1" t="str">
        <f>RIGHT(Eingabeblatt!E6,6)</f>
        <v>len --</v>
      </c>
      <c r="B1" t="s">
        <v>831</v>
      </c>
      <c r="C1" t="str">
        <f>LEFT(Eingabeblatt!E3,6)</f>
        <v>-- bit</v>
      </c>
      <c r="D1" t="s">
        <v>831</v>
      </c>
      <c r="E1" s="12" t="s">
        <v>501</v>
      </c>
      <c r="F1" t="s">
        <v>831</v>
      </c>
      <c r="G1" s="99">
        <f>Eingabeblatt!E12</f>
        <v>0</v>
      </c>
      <c r="I1" t="str">
        <f>A1&amp;B1&amp;C1&amp;D1&amp;E1&amp;F1&amp;G1</f>
        <v>len --;-- bit;0101;0</v>
      </c>
    </row>
    <row r="2" spans="1:9" x14ac:dyDescent="0.25">
      <c r="A2" t="str">
        <f>A1</f>
        <v>len --</v>
      </c>
      <c r="B2" t="s">
        <v>831</v>
      </c>
      <c r="C2" t="str">
        <f>C1</f>
        <v>-- bit</v>
      </c>
      <c r="D2" t="s">
        <v>831</v>
      </c>
      <c r="E2" s="12" t="s">
        <v>502</v>
      </c>
      <c r="F2" t="s">
        <v>831</v>
      </c>
      <c r="G2" s="99">
        <f>Eingabeblatt!E13</f>
        <v>0</v>
      </c>
      <c r="I2" t="str">
        <f t="shared" ref="I2:I71" si="0">A2&amp;B2&amp;C2&amp;D2&amp;E2&amp;F2&amp;G2</f>
        <v>len --;-- bit;0111;0</v>
      </c>
    </row>
    <row r="3" spans="1:9" x14ac:dyDescent="0.25">
      <c r="A3" t="str">
        <f>A2</f>
        <v>len --</v>
      </c>
      <c r="B3" t="s">
        <v>831</v>
      </c>
      <c r="C3" t="str">
        <f>C2</f>
        <v>-- bit</v>
      </c>
      <c r="D3" t="s">
        <v>831</v>
      </c>
      <c r="E3" s="12" t="s">
        <v>503</v>
      </c>
      <c r="F3" t="s">
        <v>831</v>
      </c>
      <c r="G3" s="99">
        <f>Eingabeblatt!E14</f>
        <v>0</v>
      </c>
      <c r="I3" t="str">
        <f t="shared" si="0"/>
        <v>len --;-- bit;0121;0</v>
      </c>
    </row>
    <row r="4" spans="1:9" x14ac:dyDescent="0.25">
      <c r="A4" t="str">
        <f t="shared" ref="A4:A73" si="1">A3</f>
        <v>len --</v>
      </c>
      <c r="B4" t="s">
        <v>831</v>
      </c>
      <c r="C4" t="str">
        <f t="shared" ref="C4:C73" si="2">C3</f>
        <v>-- bit</v>
      </c>
      <c r="D4" t="s">
        <v>831</v>
      </c>
      <c r="E4" s="12" t="s">
        <v>504</v>
      </c>
      <c r="F4" t="s">
        <v>831</v>
      </c>
      <c r="G4" s="99">
        <f>Eingabeblatt!E15</f>
        <v>0</v>
      </c>
      <c r="I4" t="str">
        <f t="shared" si="0"/>
        <v>len --;-- bit;0131;0</v>
      </c>
    </row>
    <row r="5" spans="1:9" x14ac:dyDescent="0.25">
      <c r="A5" t="str">
        <f>A4</f>
        <v>len --</v>
      </c>
      <c r="B5" t="s">
        <v>831</v>
      </c>
      <c r="C5" t="str">
        <f>C4</f>
        <v>-- bit</v>
      </c>
      <c r="D5" t="s">
        <v>831</v>
      </c>
      <c r="E5" s="12" t="s">
        <v>839</v>
      </c>
      <c r="F5" t="s">
        <v>831</v>
      </c>
      <c r="G5" s="99">
        <f>Eingabeblatt!E16</f>
        <v>0</v>
      </c>
      <c r="I5" t="str">
        <f t="shared" si="0"/>
        <v>len --;-- bit;0191;0</v>
      </c>
    </row>
    <row r="6" spans="1:9" x14ac:dyDescent="0.25">
      <c r="A6" t="str">
        <f>A5</f>
        <v>len --</v>
      </c>
      <c r="B6" t="s">
        <v>831</v>
      </c>
      <c r="C6" t="str">
        <f>C5</f>
        <v>-- bit</v>
      </c>
      <c r="D6" t="s">
        <v>831</v>
      </c>
      <c r="E6" s="12" t="s">
        <v>840</v>
      </c>
      <c r="F6" t="s">
        <v>831</v>
      </c>
      <c r="G6" s="99">
        <f>Eingabeblatt!E17</f>
        <v>0</v>
      </c>
      <c r="I6" t="str">
        <f t="shared" si="0"/>
        <v>len --;-- bit;01211;0</v>
      </c>
    </row>
    <row r="7" spans="1:9" x14ac:dyDescent="0.25">
      <c r="A7" t="str">
        <f t="shared" si="1"/>
        <v>len --</v>
      </c>
      <c r="B7" t="s">
        <v>831</v>
      </c>
      <c r="C7" t="str">
        <f t="shared" si="2"/>
        <v>-- bit</v>
      </c>
      <c r="D7" t="s">
        <v>831</v>
      </c>
      <c r="E7" s="12" t="s">
        <v>841</v>
      </c>
      <c r="F7" t="s">
        <v>831</v>
      </c>
      <c r="G7" s="99">
        <f>Eingabeblatt!E18</f>
        <v>0</v>
      </c>
      <c r="I7" t="str">
        <f t="shared" si="0"/>
        <v>len --;-- bit;01212;0</v>
      </c>
    </row>
    <row r="8" spans="1:9" x14ac:dyDescent="0.25">
      <c r="A8" t="str">
        <f>A4</f>
        <v>len --</v>
      </c>
      <c r="B8" t="s">
        <v>831</v>
      </c>
      <c r="C8" t="str">
        <f>C4</f>
        <v>-- bit</v>
      </c>
      <c r="D8" t="s">
        <v>831</v>
      </c>
      <c r="E8" s="12" t="s">
        <v>505</v>
      </c>
      <c r="F8" t="s">
        <v>831</v>
      </c>
      <c r="G8" s="99">
        <f>Eingabeblatt!E19</f>
        <v>0</v>
      </c>
      <c r="I8" t="str">
        <f t="shared" si="0"/>
        <v>len --;-- bit;0141;0</v>
      </c>
    </row>
    <row r="9" spans="1:9" x14ac:dyDescent="0.25">
      <c r="A9" t="str">
        <f t="shared" si="1"/>
        <v>len --</v>
      </c>
      <c r="B9" t="s">
        <v>831</v>
      </c>
      <c r="C9" t="str">
        <f t="shared" si="2"/>
        <v>-- bit</v>
      </c>
      <c r="D9" t="s">
        <v>831</v>
      </c>
      <c r="E9" s="12" t="s">
        <v>506</v>
      </c>
      <c r="F9" t="s">
        <v>831</v>
      </c>
      <c r="G9" s="99">
        <f>Eingabeblatt!E20</f>
        <v>0</v>
      </c>
      <c r="I9" t="str">
        <f t="shared" si="0"/>
        <v>len --;-- bit;0151;0</v>
      </c>
    </row>
    <row r="10" spans="1:9" x14ac:dyDescent="0.25">
      <c r="A10" t="str">
        <f t="shared" si="1"/>
        <v>len --</v>
      </c>
      <c r="B10" t="s">
        <v>831</v>
      </c>
      <c r="C10" t="str">
        <f t="shared" si="2"/>
        <v>-- bit</v>
      </c>
      <c r="D10" t="s">
        <v>831</v>
      </c>
      <c r="E10" s="12" t="s">
        <v>507</v>
      </c>
      <c r="F10" t="s">
        <v>831</v>
      </c>
      <c r="G10" s="99">
        <f>Eingabeblatt!E21</f>
        <v>0</v>
      </c>
      <c r="I10" t="str">
        <f t="shared" si="0"/>
        <v>len --;-- bit;0161;0</v>
      </c>
    </row>
    <row r="11" spans="1:9" x14ac:dyDescent="0.25">
      <c r="A11" t="str">
        <f t="shared" si="1"/>
        <v>len --</v>
      </c>
      <c r="B11" t="s">
        <v>831</v>
      </c>
      <c r="C11" t="str">
        <f t="shared" si="2"/>
        <v>-- bit</v>
      </c>
      <c r="D11" t="s">
        <v>831</v>
      </c>
      <c r="E11" s="12" t="s">
        <v>508</v>
      </c>
      <c r="F11" t="s">
        <v>831</v>
      </c>
      <c r="G11" s="99">
        <f>Eingabeblatt!E22</f>
        <v>0</v>
      </c>
      <c r="I11" t="str">
        <f t="shared" si="0"/>
        <v>len --;-- bit;0171;0</v>
      </c>
    </row>
    <row r="12" spans="1:9" x14ac:dyDescent="0.25">
      <c r="A12" t="str">
        <f t="shared" si="1"/>
        <v>len --</v>
      </c>
      <c r="B12" t="s">
        <v>831</v>
      </c>
      <c r="C12" t="str">
        <f t="shared" si="2"/>
        <v>-- bit</v>
      </c>
      <c r="D12" t="s">
        <v>831</v>
      </c>
      <c r="E12" s="12" t="s">
        <v>509</v>
      </c>
      <c r="F12" t="s">
        <v>831</v>
      </c>
      <c r="G12" s="99">
        <f>Eingabeblatt!E23</f>
        <v>0</v>
      </c>
      <c r="I12" t="str">
        <f t="shared" si="0"/>
        <v>len --;-- bit;0181;0</v>
      </c>
    </row>
    <row r="13" spans="1:9" x14ac:dyDescent="0.25">
      <c r="A13" t="str">
        <f>A12</f>
        <v>len --</v>
      </c>
      <c r="B13" t="s">
        <v>831</v>
      </c>
      <c r="C13" t="str">
        <f>C12</f>
        <v>-- bit</v>
      </c>
      <c r="D13" t="s">
        <v>831</v>
      </c>
      <c r="E13" s="12" t="s">
        <v>510</v>
      </c>
      <c r="F13" t="s">
        <v>831</v>
      </c>
      <c r="G13" s="99">
        <f>Eingabeblatt!E24</f>
        <v>0</v>
      </c>
      <c r="I13" t="str">
        <f t="shared" si="0"/>
        <v>len --;-- bit;0201;0</v>
      </c>
    </row>
    <row r="14" spans="1:9" x14ac:dyDescent="0.25">
      <c r="A14" t="str">
        <f t="shared" si="1"/>
        <v>len --</v>
      </c>
      <c r="B14" t="s">
        <v>831</v>
      </c>
      <c r="C14" t="str">
        <f t="shared" si="2"/>
        <v>-- bit</v>
      </c>
      <c r="D14" t="s">
        <v>831</v>
      </c>
      <c r="E14" s="12" t="s">
        <v>511</v>
      </c>
      <c r="F14" t="s">
        <v>831</v>
      </c>
      <c r="G14" s="99">
        <f>Eingabeblatt!E25</f>
        <v>0</v>
      </c>
      <c r="I14" t="str">
        <f t="shared" si="0"/>
        <v>len --;-- bit;0211;0</v>
      </c>
    </row>
    <row r="15" spans="1:9" x14ac:dyDescent="0.25">
      <c r="A15" t="str">
        <f t="shared" si="1"/>
        <v>len --</v>
      </c>
      <c r="B15" t="s">
        <v>831</v>
      </c>
      <c r="C15" t="str">
        <f t="shared" si="2"/>
        <v>-- bit</v>
      </c>
      <c r="D15" t="s">
        <v>831</v>
      </c>
      <c r="E15" s="12" t="s">
        <v>512</v>
      </c>
      <c r="F15" t="s">
        <v>831</v>
      </c>
      <c r="G15" s="99">
        <f>Eingabeblatt!E26</f>
        <v>0</v>
      </c>
      <c r="I15" t="str">
        <f t="shared" si="0"/>
        <v>len --;-- bit;0221;0</v>
      </c>
    </row>
    <row r="16" spans="1:9" x14ac:dyDescent="0.25">
      <c r="A16" t="str">
        <f t="shared" si="1"/>
        <v>len --</v>
      </c>
      <c r="B16" t="s">
        <v>831</v>
      </c>
      <c r="C16" t="str">
        <f t="shared" si="2"/>
        <v>-- bit</v>
      </c>
      <c r="D16" t="s">
        <v>831</v>
      </c>
      <c r="E16" s="12" t="s">
        <v>513</v>
      </c>
      <c r="F16" t="s">
        <v>831</v>
      </c>
      <c r="G16" s="99">
        <f>Eingabeblatt!E27</f>
        <v>0</v>
      </c>
      <c r="I16" t="str">
        <f t="shared" si="0"/>
        <v>len --;-- bit;0231;0</v>
      </c>
    </row>
    <row r="17" spans="1:9" x14ac:dyDescent="0.25">
      <c r="A17" t="str">
        <f t="shared" si="1"/>
        <v>len --</v>
      </c>
      <c r="B17" t="s">
        <v>831</v>
      </c>
      <c r="C17" t="str">
        <f t="shared" si="2"/>
        <v>-- bit</v>
      </c>
      <c r="D17" t="s">
        <v>831</v>
      </c>
      <c r="E17" s="12" t="s">
        <v>514</v>
      </c>
      <c r="F17" t="s">
        <v>831</v>
      </c>
      <c r="G17" s="99">
        <f>Eingabeblatt!E28</f>
        <v>0</v>
      </c>
      <c r="I17" t="str">
        <f t="shared" si="0"/>
        <v>len --;-- bit;0241;0</v>
      </c>
    </row>
    <row r="18" spans="1:9" x14ac:dyDescent="0.25">
      <c r="A18" t="str">
        <f t="shared" si="1"/>
        <v>len --</v>
      </c>
      <c r="B18" t="s">
        <v>831</v>
      </c>
      <c r="C18" t="str">
        <f t="shared" si="2"/>
        <v>-- bit</v>
      </c>
      <c r="D18" t="s">
        <v>831</v>
      </c>
      <c r="E18" s="12" t="s">
        <v>515</v>
      </c>
      <c r="F18" t="s">
        <v>831</v>
      </c>
      <c r="G18" s="99">
        <f>Eingabeblatt!E29</f>
        <v>0</v>
      </c>
      <c r="I18" t="str">
        <f t="shared" si="0"/>
        <v>len --;-- bit;0251;0</v>
      </c>
    </row>
    <row r="19" spans="1:9" x14ac:dyDescent="0.25">
      <c r="A19" t="str">
        <f t="shared" si="1"/>
        <v>len --</v>
      </c>
      <c r="B19" t="s">
        <v>831</v>
      </c>
      <c r="C19" t="str">
        <f t="shared" si="2"/>
        <v>-- bit</v>
      </c>
      <c r="D19" t="s">
        <v>831</v>
      </c>
      <c r="E19" s="12" t="s">
        <v>516</v>
      </c>
      <c r="F19" t="s">
        <v>831</v>
      </c>
      <c r="G19" s="99">
        <f>Eingabeblatt!E30</f>
        <v>0</v>
      </c>
      <c r="I19" t="str">
        <f t="shared" si="0"/>
        <v>len --;-- bit;0261;0</v>
      </c>
    </row>
    <row r="20" spans="1:9" x14ac:dyDescent="0.25">
      <c r="A20" t="str">
        <f t="shared" si="1"/>
        <v>len --</v>
      </c>
      <c r="B20" t="s">
        <v>831</v>
      </c>
      <c r="C20" t="str">
        <f t="shared" si="2"/>
        <v>-- bit</v>
      </c>
      <c r="D20" t="s">
        <v>831</v>
      </c>
      <c r="E20" s="12" t="s">
        <v>517</v>
      </c>
      <c r="F20" t="s">
        <v>831</v>
      </c>
      <c r="G20" s="99">
        <f>Eingabeblatt!E31</f>
        <v>0</v>
      </c>
      <c r="I20" t="str">
        <f t="shared" si="0"/>
        <v>len --;-- bit;0271;0</v>
      </c>
    </row>
    <row r="21" spans="1:9" x14ac:dyDescent="0.25">
      <c r="A21" t="str">
        <f t="shared" si="1"/>
        <v>len --</v>
      </c>
      <c r="B21" t="s">
        <v>831</v>
      </c>
      <c r="C21" t="str">
        <f t="shared" si="2"/>
        <v>-- bit</v>
      </c>
      <c r="D21" t="s">
        <v>831</v>
      </c>
      <c r="E21" s="12" t="s">
        <v>518</v>
      </c>
      <c r="F21" t="s">
        <v>831</v>
      </c>
      <c r="G21" s="99">
        <f>Eingabeblatt!E32</f>
        <v>0</v>
      </c>
      <c r="I21" t="str">
        <f t="shared" si="0"/>
        <v>len --;-- bit;0301;0</v>
      </c>
    </row>
    <row r="22" spans="1:9" x14ac:dyDescent="0.25">
      <c r="A22" t="str">
        <f t="shared" si="1"/>
        <v>len --</v>
      </c>
      <c r="B22" t="s">
        <v>831</v>
      </c>
      <c r="C22" t="str">
        <f t="shared" si="2"/>
        <v>-- bit</v>
      </c>
      <c r="D22" t="s">
        <v>831</v>
      </c>
      <c r="E22" s="12" t="s">
        <v>519</v>
      </c>
      <c r="F22" t="s">
        <v>831</v>
      </c>
      <c r="G22" s="99">
        <f>Eingabeblatt!E33</f>
        <v>0</v>
      </c>
      <c r="I22" t="str">
        <f t="shared" si="0"/>
        <v>len --;-- bit;0401;0</v>
      </c>
    </row>
    <row r="23" spans="1:9" x14ac:dyDescent="0.25">
      <c r="A23" t="str">
        <f t="shared" si="1"/>
        <v>len --</v>
      </c>
      <c r="B23" t="s">
        <v>831</v>
      </c>
      <c r="C23" t="str">
        <f t="shared" si="2"/>
        <v>-- bit</v>
      </c>
      <c r="D23" t="s">
        <v>831</v>
      </c>
      <c r="E23" s="12" t="s">
        <v>520</v>
      </c>
      <c r="F23" t="s">
        <v>831</v>
      </c>
      <c r="G23" s="99">
        <f>Eingabeblatt!E34</f>
        <v>0</v>
      </c>
      <c r="I23" t="str">
        <f t="shared" si="0"/>
        <v>len --;-- bit;0501;0</v>
      </c>
    </row>
    <row r="24" spans="1:9" x14ac:dyDescent="0.25">
      <c r="A24" t="str">
        <f t="shared" si="1"/>
        <v>len --</v>
      </c>
      <c r="B24" t="s">
        <v>831</v>
      </c>
      <c r="C24" t="str">
        <f t="shared" si="2"/>
        <v>-- bit</v>
      </c>
      <c r="D24" t="s">
        <v>831</v>
      </c>
      <c r="E24" s="12" t="s">
        <v>521</v>
      </c>
      <c r="F24" t="s">
        <v>831</v>
      </c>
      <c r="G24" s="99">
        <f>Eingabeblatt!E35</f>
        <v>0</v>
      </c>
      <c r="I24" t="str">
        <f t="shared" si="0"/>
        <v>len --;-- bit;0601;0</v>
      </c>
    </row>
    <row r="25" spans="1:9" x14ac:dyDescent="0.25">
      <c r="A25" t="str">
        <f t="shared" si="1"/>
        <v>len --</v>
      </c>
      <c r="B25" t="s">
        <v>831</v>
      </c>
      <c r="C25" t="str">
        <f t="shared" si="2"/>
        <v>-- bit</v>
      </c>
      <c r="D25" t="s">
        <v>831</v>
      </c>
      <c r="E25" s="12" t="s">
        <v>522</v>
      </c>
      <c r="F25" t="s">
        <v>831</v>
      </c>
      <c r="G25" s="99">
        <f>Eingabeblatt!E36</f>
        <v>0</v>
      </c>
      <c r="I25" t="str">
        <f t="shared" si="0"/>
        <v>len --;-- bit;0701;0</v>
      </c>
    </row>
    <row r="26" spans="1:9" x14ac:dyDescent="0.25">
      <c r="A26" t="str">
        <f t="shared" si="1"/>
        <v>len --</v>
      </c>
      <c r="B26" t="s">
        <v>831</v>
      </c>
      <c r="C26" t="str">
        <f t="shared" si="2"/>
        <v>-- bit</v>
      </c>
      <c r="D26" t="s">
        <v>831</v>
      </c>
      <c r="E26" s="12" t="s">
        <v>523</v>
      </c>
      <c r="F26" t="s">
        <v>831</v>
      </c>
      <c r="G26" s="99">
        <f>Eingabeblatt!E37</f>
        <v>0</v>
      </c>
      <c r="I26" t="str">
        <f t="shared" si="0"/>
        <v>len --;-- bit;0801;0</v>
      </c>
    </row>
    <row r="27" spans="1:9" x14ac:dyDescent="0.25">
      <c r="A27" t="str">
        <f t="shared" si="1"/>
        <v>len --</v>
      </c>
      <c r="B27" t="s">
        <v>831</v>
      </c>
      <c r="C27" t="str">
        <f t="shared" si="2"/>
        <v>-- bit</v>
      </c>
      <c r="D27" t="s">
        <v>831</v>
      </c>
      <c r="E27" s="12" t="s">
        <v>524</v>
      </c>
      <c r="F27" t="s">
        <v>831</v>
      </c>
      <c r="G27" s="99">
        <f>Eingabeblatt!E38</f>
        <v>0</v>
      </c>
      <c r="I27" t="str">
        <f t="shared" si="0"/>
        <v>len --;-- bit;0901;0</v>
      </c>
    </row>
    <row r="28" spans="1:9" x14ac:dyDescent="0.25">
      <c r="A28" t="str">
        <f t="shared" si="1"/>
        <v>len --</v>
      </c>
      <c r="B28" t="s">
        <v>831</v>
      </c>
      <c r="C28" t="str">
        <f t="shared" si="2"/>
        <v>-- bit</v>
      </c>
      <c r="D28" t="s">
        <v>831</v>
      </c>
      <c r="E28" s="12" t="s">
        <v>525</v>
      </c>
      <c r="F28" t="s">
        <v>831</v>
      </c>
      <c r="G28" s="99">
        <f>Eingabeblatt!E39</f>
        <v>0</v>
      </c>
      <c r="I28" t="str">
        <f t="shared" si="0"/>
        <v>len --;-- bit;1001;0</v>
      </c>
    </row>
    <row r="29" spans="1:9" x14ac:dyDescent="0.25">
      <c r="A29" t="str">
        <f t="shared" si="1"/>
        <v>len --</v>
      </c>
      <c r="B29" t="s">
        <v>831</v>
      </c>
      <c r="C29" t="str">
        <f t="shared" si="2"/>
        <v>-- bit</v>
      </c>
      <c r="D29" t="s">
        <v>831</v>
      </c>
      <c r="E29" s="12" t="s">
        <v>526</v>
      </c>
      <c r="F29" t="s">
        <v>831</v>
      </c>
      <c r="G29" s="99">
        <f>Eingabeblatt!E40</f>
        <v>0</v>
      </c>
      <c r="I29" t="str">
        <f t="shared" si="0"/>
        <v>len --;-- bit;1101;0</v>
      </c>
    </row>
    <row r="30" spans="1:9" x14ac:dyDescent="0.25">
      <c r="A30" t="str">
        <f t="shared" si="1"/>
        <v>len --</v>
      </c>
      <c r="B30" t="s">
        <v>831</v>
      </c>
      <c r="C30" t="str">
        <f t="shared" si="2"/>
        <v>-- bit</v>
      </c>
      <c r="D30" t="s">
        <v>831</v>
      </c>
      <c r="E30" s="12" t="s">
        <v>527</v>
      </c>
      <c r="F30" t="s">
        <v>831</v>
      </c>
      <c r="G30" s="99">
        <f>Eingabeblatt!E41</f>
        <v>0</v>
      </c>
      <c r="I30" t="str">
        <f t="shared" si="0"/>
        <v>len --;-- bit;1201;0</v>
      </c>
    </row>
    <row r="31" spans="1:9" x14ac:dyDescent="0.25">
      <c r="A31" t="str">
        <f t="shared" si="1"/>
        <v>len --</v>
      </c>
      <c r="B31" t="s">
        <v>831</v>
      </c>
      <c r="C31" t="str">
        <f t="shared" si="2"/>
        <v>-- bit</v>
      </c>
      <c r="D31" t="s">
        <v>831</v>
      </c>
      <c r="E31" s="12" t="s">
        <v>528</v>
      </c>
      <c r="F31" t="s">
        <v>831</v>
      </c>
      <c r="G31" s="99">
        <f>Eingabeblatt!E42</f>
        <v>0</v>
      </c>
      <c r="I31" t="str">
        <f t="shared" si="0"/>
        <v>len --;-- bit;1301;0</v>
      </c>
    </row>
    <row r="32" spans="1:9" x14ac:dyDescent="0.25">
      <c r="A32" t="str">
        <f t="shared" si="1"/>
        <v>len --</v>
      </c>
      <c r="B32" t="s">
        <v>831</v>
      </c>
      <c r="C32" t="str">
        <f t="shared" si="2"/>
        <v>-- bit</v>
      </c>
      <c r="D32" t="s">
        <v>831</v>
      </c>
      <c r="E32" s="12" t="s">
        <v>529</v>
      </c>
      <c r="F32" t="s">
        <v>831</v>
      </c>
      <c r="G32" s="99">
        <f>Eingabeblatt!E43</f>
        <v>0</v>
      </c>
      <c r="I32" t="str">
        <f t="shared" si="0"/>
        <v>len --;-- bit;1401;0</v>
      </c>
    </row>
    <row r="33" spans="1:9" x14ac:dyDescent="0.25">
      <c r="A33" t="str">
        <f t="shared" si="1"/>
        <v>len --</v>
      </c>
      <c r="B33" t="s">
        <v>831</v>
      </c>
      <c r="C33" t="str">
        <f t="shared" si="2"/>
        <v>-- bit</v>
      </c>
      <c r="D33" t="s">
        <v>831</v>
      </c>
      <c r="E33" s="12" t="s">
        <v>530</v>
      </c>
      <c r="F33" t="s">
        <v>831</v>
      </c>
      <c r="G33" s="99">
        <f>Eingabeblatt!E44</f>
        <v>0</v>
      </c>
      <c r="I33" t="str">
        <f t="shared" si="0"/>
        <v>len --;-- bit;1501;0</v>
      </c>
    </row>
    <row r="34" spans="1:9" x14ac:dyDescent="0.25">
      <c r="A34" t="str">
        <f t="shared" si="1"/>
        <v>len --</v>
      </c>
      <c r="B34" t="s">
        <v>831</v>
      </c>
      <c r="C34" t="str">
        <f t="shared" si="2"/>
        <v>-- bit</v>
      </c>
      <c r="D34" t="s">
        <v>831</v>
      </c>
      <c r="E34" s="12" t="s">
        <v>531</v>
      </c>
      <c r="F34" t="s">
        <v>831</v>
      </c>
      <c r="G34" s="99">
        <f>Eingabeblatt!E45</f>
        <v>0</v>
      </c>
      <c r="I34" t="str">
        <f t="shared" si="0"/>
        <v>len --;-- bit;1511;0</v>
      </c>
    </row>
    <row r="35" spans="1:9" x14ac:dyDescent="0.25">
      <c r="A35" t="str">
        <f t="shared" si="1"/>
        <v>len --</v>
      </c>
      <c r="B35" t="s">
        <v>831</v>
      </c>
      <c r="C35" t="str">
        <f t="shared" si="2"/>
        <v>-- bit</v>
      </c>
      <c r="D35" t="s">
        <v>831</v>
      </c>
      <c r="E35" s="12" t="s">
        <v>532</v>
      </c>
      <c r="F35" t="s">
        <v>831</v>
      </c>
      <c r="G35" s="99">
        <f>Eingabeblatt!E46</f>
        <v>0</v>
      </c>
      <c r="I35" t="str">
        <f t="shared" si="0"/>
        <v>len --;-- bit;1521;0</v>
      </c>
    </row>
    <row r="36" spans="1:9" x14ac:dyDescent="0.25">
      <c r="A36" t="str">
        <f t="shared" si="1"/>
        <v>len --</v>
      </c>
      <c r="B36" t="s">
        <v>831</v>
      </c>
      <c r="C36" t="str">
        <f t="shared" si="2"/>
        <v>-- bit</v>
      </c>
      <c r="D36" t="s">
        <v>831</v>
      </c>
      <c r="E36" s="12" t="s">
        <v>533</v>
      </c>
      <c r="F36" t="s">
        <v>831</v>
      </c>
      <c r="G36" s="99">
        <f>Eingabeblatt!E47</f>
        <v>0</v>
      </c>
      <c r="I36" t="str">
        <f t="shared" si="0"/>
        <v>len --;-- bit;1531;0</v>
      </c>
    </row>
    <row r="37" spans="1:9" x14ac:dyDescent="0.25">
      <c r="A37" t="str">
        <f t="shared" si="1"/>
        <v>len --</v>
      </c>
      <c r="B37" t="s">
        <v>831</v>
      </c>
      <c r="C37" t="str">
        <f t="shared" si="2"/>
        <v>-- bit</v>
      </c>
      <c r="D37" t="s">
        <v>831</v>
      </c>
      <c r="E37" s="12" t="s">
        <v>534</v>
      </c>
      <c r="F37" t="s">
        <v>831</v>
      </c>
      <c r="G37" s="99">
        <f>Eingabeblatt!E48</f>
        <v>0</v>
      </c>
      <c r="I37" t="str">
        <f t="shared" si="0"/>
        <v>len --;-- bit;1541;0</v>
      </c>
    </row>
    <row r="38" spans="1:9" x14ac:dyDescent="0.25">
      <c r="A38" t="str">
        <f t="shared" si="1"/>
        <v>len --</v>
      </c>
      <c r="B38" t="s">
        <v>831</v>
      </c>
      <c r="C38" t="str">
        <f t="shared" si="2"/>
        <v>-- bit</v>
      </c>
      <c r="D38" t="s">
        <v>831</v>
      </c>
      <c r="E38" s="12" t="s">
        <v>535</v>
      </c>
      <c r="F38" t="s">
        <v>831</v>
      </c>
      <c r="G38" s="99">
        <f>Eingabeblatt!E49</f>
        <v>0</v>
      </c>
      <c r="I38" t="str">
        <f t="shared" si="0"/>
        <v>len --;-- bit;1551;0</v>
      </c>
    </row>
    <row r="39" spans="1:9" x14ac:dyDescent="0.25">
      <c r="A39" t="str">
        <f t="shared" si="1"/>
        <v>len --</v>
      </c>
      <c r="B39" t="s">
        <v>831</v>
      </c>
      <c r="C39" t="str">
        <f t="shared" si="2"/>
        <v>-- bit</v>
      </c>
      <c r="D39" t="s">
        <v>831</v>
      </c>
      <c r="E39" s="12" t="s">
        <v>536</v>
      </c>
      <c r="F39" t="s">
        <v>831</v>
      </c>
      <c r="G39" s="99">
        <f>Eingabeblatt!E50</f>
        <v>0</v>
      </c>
      <c r="I39" t="str">
        <f t="shared" si="0"/>
        <v>len --;-- bit;1561;0</v>
      </c>
    </row>
    <row r="40" spans="1:9" x14ac:dyDescent="0.25">
      <c r="A40" t="str">
        <f t="shared" si="1"/>
        <v>len --</v>
      </c>
      <c r="B40" t="s">
        <v>831</v>
      </c>
      <c r="C40" t="str">
        <f t="shared" si="2"/>
        <v>-- bit</v>
      </c>
      <c r="D40" t="s">
        <v>831</v>
      </c>
      <c r="E40" s="12" t="s">
        <v>537</v>
      </c>
      <c r="F40" t="s">
        <v>831</v>
      </c>
      <c r="G40" s="99">
        <f>Eingabeblatt!E51</f>
        <v>0</v>
      </c>
      <c r="I40" t="str">
        <f t="shared" si="0"/>
        <v>len --;-- bit;1571;0</v>
      </c>
    </row>
    <row r="41" spans="1:9" x14ac:dyDescent="0.25">
      <c r="A41" t="str">
        <f t="shared" si="1"/>
        <v>len --</v>
      </c>
      <c r="B41" t="s">
        <v>831</v>
      </c>
      <c r="C41" t="str">
        <f t="shared" si="2"/>
        <v>-- bit</v>
      </c>
      <c r="D41" t="s">
        <v>831</v>
      </c>
      <c r="E41" s="12" t="s">
        <v>538</v>
      </c>
      <c r="F41" t="s">
        <v>831</v>
      </c>
      <c r="G41" s="99">
        <f>Eingabeblatt!E52</f>
        <v>0</v>
      </c>
      <c r="I41" t="str">
        <f t="shared" si="0"/>
        <v>len --;-- bit;1601;0</v>
      </c>
    </row>
    <row r="42" spans="1:9" x14ac:dyDescent="0.25">
      <c r="A42" t="str">
        <f t="shared" si="1"/>
        <v>len --</v>
      </c>
      <c r="B42" t="s">
        <v>831</v>
      </c>
      <c r="C42" t="str">
        <f t="shared" si="2"/>
        <v>-- bit</v>
      </c>
      <c r="D42" t="s">
        <v>831</v>
      </c>
      <c r="E42" s="12" t="s">
        <v>539</v>
      </c>
      <c r="F42" t="s">
        <v>831</v>
      </c>
      <c r="G42" s="99">
        <f>Eingabeblatt!E53</f>
        <v>0</v>
      </c>
      <c r="I42" t="str">
        <f t="shared" si="0"/>
        <v>len --;-- bit;1701;0</v>
      </c>
    </row>
    <row r="43" spans="1:9" x14ac:dyDescent="0.25">
      <c r="A43" t="str">
        <f t="shared" si="1"/>
        <v>len --</v>
      </c>
      <c r="B43" t="s">
        <v>831</v>
      </c>
      <c r="C43" t="str">
        <f t="shared" si="2"/>
        <v>-- bit</v>
      </c>
      <c r="D43" t="s">
        <v>831</v>
      </c>
      <c r="E43" s="12" t="s">
        <v>540</v>
      </c>
      <c r="F43" t="s">
        <v>831</v>
      </c>
      <c r="G43" s="99">
        <f>Eingabeblatt!E54</f>
        <v>0</v>
      </c>
      <c r="I43" t="str">
        <f t="shared" si="0"/>
        <v>len --;-- bit;1801;0</v>
      </c>
    </row>
    <row r="44" spans="1:9" x14ac:dyDescent="0.25">
      <c r="A44" t="str">
        <f t="shared" si="1"/>
        <v>len --</v>
      </c>
      <c r="B44" t="s">
        <v>831</v>
      </c>
      <c r="C44" t="str">
        <f t="shared" si="2"/>
        <v>-- bit</v>
      </c>
      <c r="D44" t="s">
        <v>831</v>
      </c>
      <c r="E44" s="12" t="s">
        <v>541</v>
      </c>
      <c r="F44" t="s">
        <v>831</v>
      </c>
      <c r="G44" s="99">
        <f>Eingabeblatt!E55</f>
        <v>0</v>
      </c>
      <c r="I44" t="str">
        <f t="shared" si="0"/>
        <v>len --;-- bit;1901;0</v>
      </c>
    </row>
    <row r="45" spans="1:9" x14ac:dyDescent="0.25">
      <c r="A45" t="str">
        <f t="shared" si="1"/>
        <v>len --</v>
      </c>
      <c r="B45" t="s">
        <v>831</v>
      </c>
      <c r="C45" t="str">
        <f t="shared" si="2"/>
        <v>-- bit</v>
      </c>
      <c r="D45" t="s">
        <v>831</v>
      </c>
      <c r="E45" s="12" t="s">
        <v>542</v>
      </c>
      <c r="F45" t="s">
        <v>831</v>
      </c>
      <c r="G45" s="99">
        <f>Eingabeblatt!E56</f>
        <v>0</v>
      </c>
      <c r="I45" t="str">
        <f t="shared" si="0"/>
        <v>len --;-- bit;2001;0</v>
      </c>
    </row>
    <row r="46" spans="1:9" x14ac:dyDescent="0.25">
      <c r="A46" t="str">
        <f t="shared" si="1"/>
        <v>len --</v>
      </c>
      <c r="B46" t="s">
        <v>831</v>
      </c>
      <c r="C46" t="str">
        <f t="shared" si="2"/>
        <v>-- bit</v>
      </c>
      <c r="D46" t="s">
        <v>831</v>
      </c>
      <c r="E46" s="12" t="s">
        <v>543</v>
      </c>
      <c r="F46" t="s">
        <v>831</v>
      </c>
      <c r="G46" s="99">
        <f>Eingabeblatt!E57</f>
        <v>0</v>
      </c>
      <c r="I46" t="str">
        <f t="shared" si="0"/>
        <v>len --;-- bit;2101;0</v>
      </c>
    </row>
    <row r="47" spans="1:9" x14ac:dyDescent="0.25">
      <c r="A47" t="str">
        <f t="shared" si="1"/>
        <v>len --</v>
      </c>
      <c r="B47" t="s">
        <v>831</v>
      </c>
      <c r="C47" t="str">
        <f t="shared" si="2"/>
        <v>-- bit</v>
      </c>
      <c r="D47" t="s">
        <v>831</v>
      </c>
      <c r="E47" s="12" t="s">
        <v>544</v>
      </c>
      <c r="F47" t="s">
        <v>831</v>
      </c>
      <c r="G47" s="99">
        <f>Eingabeblatt!E58</f>
        <v>0</v>
      </c>
      <c r="I47" t="str">
        <f t="shared" si="0"/>
        <v>len --;-- bit;2201;0</v>
      </c>
    </row>
    <row r="48" spans="1:9" x14ac:dyDescent="0.25">
      <c r="A48" t="str">
        <f t="shared" si="1"/>
        <v>len --</v>
      </c>
      <c r="B48" t="s">
        <v>831</v>
      </c>
      <c r="C48" t="str">
        <f t="shared" si="2"/>
        <v>-- bit</v>
      </c>
      <c r="D48" t="s">
        <v>831</v>
      </c>
      <c r="E48" s="12" t="s">
        <v>545</v>
      </c>
      <c r="F48" t="s">
        <v>831</v>
      </c>
      <c r="G48" s="99">
        <f>Eingabeblatt!E59</f>
        <v>0</v>
      </c>
      <c r="I48" t="str">
        <f t="shared" si="0"/>
        <v>len --;-- bit;2301;0</v>
      </c>
    </row>
    <row r="49" spans="1:9" x14ac:dyDescent="0.25">
      <c r="A49" t="str">
        <f t="shared" si="1"/>
        <v>len --</v>
      </c>
      <c r="B49" t="s">
        <v>831</v>
      </c>
      <c r="C49" t="str">
        <f t="shared" si="2"/>
        <v>-- bit</v>
      </c>
      <c r="D49" t="s">
        <v>831</v>
      </c>
      <c r="E49" s="12" t="s">
        <v>546</v>
      </c>
      <c r="F49" t="s">
        <v>831</v>
      </c>
      <c r="G49" s="99">
        <f>Eingabeblatt!E60</f>
        <v>0</v>
      </c>
      <c r="I49" t="str">
        <f t="shared" si="0"/>
        <v>len --;-- bit;2401;0</v>
      </c>
    </row>
    <row r="50" spans="1:9" x14ac:dyDescent="0.25">
      <c r="A50" t="str">
        <f t="shared" si="1"/>
        <v>len --</v>
      </c>
      <c r="B50" t="s">
        <v>831</v>
      </c>
      <c r="C50" t="str">
        <f t="shared" si="2"/>
        <v>-- bit</v>
      </c>
      <c r="D50" t="s">
        <v>831</v>
      </c>
      <c r="E50" s="12" t="s">
        <v>547</v>
      </c>
      <c r="F50" t="s">
        <v>831</v>
      </c>
      <c r="G50" s="99">
        <f>Eingabeblatt!E61</f>
        <v>0</v>
      </c>
      <c r="I50" t="str">
        <f t="shared" si="0"/>
        <v>len --;-- bit;2501;0</v>
      </c>
    </row>
    <row r="51" spans="1:9" x14ac:dyDescent="0.25">
      <c r="A51" t="str">
        <f t="shared" si="1"/>
        <v>len --</v>
      </c>
      <c r="B51" t="s">
        <v>831</v>
      </c>
      <c r="C51" t="str">
        <f t="shared" si="2"/>
        <v>-- bit</v>
      </c>
      <c r="D51" t="s">
        <v>831</v>
      </c>
      <c r="E51" s="12" t="s">
        <v>548</v>
      </c>
      <c r="F51" t="s">
        <v>831</v>
      </c>
      <c r="G51" s="99">
        <f>Eingabeblatt!E62</f>
        <v>0</v>
      </c>
      <c r="I51" t="str">
        <f t="shared" si="0"/>
        <v>len --;-- bit;2601;0</v>
      </c>
    </row>
    <row r="52" spans="1:9" x14ac:dyDescent="0.25">
      <c r="A52" t="str">
        <f t="shared" si="1"/>
        <v>len --</v>
      </c>
      <c r="B52" t="s">
        <v>831</v>
      </c>
      <c r="C52" t="str">
        <f t="shared" si="2"/>
        <v>-- bit</v>
      </c>
      <c r="D52" t="s">
        <v>831</v>
      </c>
      <c r="E52" s="12" t="s">
        <v>549</v>
      </c>
      <c r="F52" t="s">
        <v>831</v>
      </c>
      <c r="G52" s="99">
        <f>Eingabeblatt!E63</f>
        <v>0</v>
      </c>
      <c r="I52" t="str">
        <f t="shared" si="0"/>
        <v>len --;-- bit;2701;0</v>
      </c>
    </row>
    <row r="53" spans="1:9" x14ac:dyDescent="0.25">
      <c r="A53" t="str">
        <f t="shared" si="1"/>
        <v>len --</v>
      </c>
      <c r="B53" t="s">
        <v>831</v>
      </c>
      <c r="C53" t="str">
        <f t="shared" si="2"/>
        <v>-- bit</v>
      </c>
      <c r="D53" t="s">
        <v>831</v>
      </c>
      <c r="E53" s="12" t="s">
        <v>550</v>
      </c>
      <c r="F53" t="s">
        <v>831</v>
      </c>
      <c r="G53" s="99">
        <f>Eingabeblatt!E64</f>
        <v>0</v>
      </c>
      <c r="I53" t="str">
        <f t="shared" si="0"/>
        <v>len --;-- bit;2801;0</v>
      </c>
    </row>
    <row r="54" spans="1:9" x14ac:dyDescent="0.25">
      <c r="A54" t="str">
        <f t="shared" si="1"/>
        <v>len --</v>
      </c>
      <c r="B54" t="s">
        <v>831</v>
      </c>
      <c r="C54" t="str">
        <f t="shared" si="2"/>
        <v>-- bit</v>
      </c>
      <c r="D54" t="s">
        <v>831</v>
      </c>
      <c r="E54" s="12" t="s">
        <v>551</v>
      </c>
      <c r="F54" t="s">
        <v>831</v>
      </c>
      <c r="G54" s="99">
        <f>Eingabeblatt!E66</f>
        <v>0</v>
      </c>
      <c r="I54" t="str">
        <f t="shared" si="0"/>
        <v>len --;-- bit;2901;0</v>
      </c>
    </row>
    <row r="55" spans="1:9" x14ac:dyDescent="0.25">
      <c r="A55" t="str">
        <f t="shared" si="1"/>
        <v>len --</v>
      </c>
      <c r="B55" t="s">
        <v>831</v>
      </c>
      <c r="C55" t="str">
        <f t="shared" si="2"/>
        <v>-- bit</v>
      </c>
      <c r="D55" t="s">
        <v>831</v>
      </c>
      <c r="E55" s="12" t="s">
        <v>552</v>
      </c>
      <c r="F55" t="s">
        <v>831</v>
      </c>
      <c r="G55" s="99">
        <f>Eingabeblatt!E67</f>
        <v>0</v>
      </c>
      <c r="I55" t="str">
        <f t="shared" si="0"/>
        <v>len --;-- bit;3001;0</v>
      </c>
    </row>
    <row r="56" spans="1:9" x14ac:dyDescent="0.25">
      <c r="A56" t="str">
        <f t="shared" si="1"/>
        <v>len --</v>
      </c>
      <c r="B56" t="s">
        <v>831</v>
      </c>
      <c r="C56" t="str">
        <f t="shared" si="2"/>
        <v>-- bit</v>
      </c>
      <c r="D56" t="s">
        <v>831</v>
      </c>
      <c r="E56" s="12" t="s">
        <v>553</v>
      </c>
      <c r="F56" t="s">
        <v>831</v>
      </c>
      <c r="G56" s="99">
        <f>Eingabeblatt!E68</f>
        <v>0</v>
      </c>
      <c r="I56" t="str">
        <f t="shared" si="0"/>
        <v>len --;-- bit;3101;0</v>
      </c>
    </row>
    <row r="57" spans="1:9" x14ac:dyDescent="0.25">
      <c r="A57" t="str">
        <f t="shared" si="1"/>
        <v>len --</v>
      </c>
      <c r="B57" t="s">
        <v>831</v>
      </c>
      <c r="C57" t="str">
        <f t="shared" si="2"/>
        <v>-- bit</v>
      </c>
      <c r="D57" t="s">
        <v>831</v>
      </c>
      <c r="E57" s="12" t="s">
        <v>554</v>
      </c>
      <c r="F57" t="s">
        <v>831</v>
      </c>
      <c r="G57" s="99">
        <f>Eingabeblatt!E69</f>
        <v>0</v>
      </c>
      <c r="I57" t="str">
        <f t="shared" si="0"/>
        <v>len --;-- bit;3201;0</v>
      </c>
    </row>
    <row r="58" spans="1:9" x14ac:dyDescent="0.25">
      <c r="A58" t="str">
        <f t="shared" si="1"/>
        <v>len --</v>
      </c>
      <c r="B58" t="s">
        <v>831</v>
      </c>
      <c r="C58" t="str">
        <f t="shared" si="2"/>
        <v>-- bit</v>
      </c>
      <c r="D58" t="s">
        <v>831</v>
      </c>
      <c r="E58" s="12" t="s">
        <v>555</v>
      </c>
      <c r="F58" t="s">
        <v>831</v>
      </c>
      <c r="G58" s="99">
        <f>Eingabeblatt!E70</f>
        <v>0</v>
      </c>
      <c r="I58" t="str">
        <f t="shared" si="0"/>
        <v>len --;-- bit;3301;0</v>
      </c>
    </row>
    <row r="59" spans="1:9" x14ac:dyDescent="0.25">
      <c r="A59" t="str">
        <f t="shared" si="1"/>
        <v>len --</v>
      </c>
      <c r="B59" t="s">
        <v>831</v>
      </c>
      <c r="C59" t="str">
        <f t="shared" si="2"/>
        <v>-- bit</v>
      </c>
      <c r="D59" t="s">
        <v>831</v>
      </c>
      <c r="E59" s="12" t="s">
        <v>556</v>
      </c>
      <c r="F59" t="s">
        <v>831</v>
      </c>
      <c r="G59" s="99">
        <f>Eingabeblatt!F12</f>
        <v>0</v>
      </c>
      <c r="I59" t="str">
        <f t="shared" si="0"/>
        <v>len --;-- bit;0102;0</v>
      </c>
    </row>
    <row r="60" spans="1:9" x14ac:dyDescent="0.25">
      <c r="A60" t="str">
        <f t="shared" si="1"/>
        <v>len --</v>
      </c>
      <c r="B60" t="s">
        <v>831</v>
      </c>
      <c r="C60" t="str">
        <f t="shared" si="2"/>
        <v>-- bit</v>
      </c>
      <c r="D60" t="s">
        <v>831</v>
      </c>
      <c r="E60" s="12" t="s">
        <v>557</v>
      </c>
      <c r="F60" t="s">
        <v>831</v>
      </c>
      <c r="G60" s="99">
        <f>Eingabeblatt!F13</f>
        <v>0</v>
      </c>
      <c r="I60" t="str">
        <f t="shared" si="0"/>
        <v>len --;-- bit;0112;0</v>
      </c>
    </row>
    <row r="61" spans="1:9" x14ac:dyDescent="0.25">
      <c r="A61" t="str">
        <f t="shared" si="1"/>
        <v>len --</v>
      </c>
      <c r="B61" t="s">
        <v>831</v>
      </c>
      <c r="C61" t="str">
        <f t="shared" si="2"/>
        <v>-- bit</v>
      </c>
      <c r="D61" t="s">
        <v>831</v>
      </c>
      <c r="E61" s="12" t="s">
        <v>558</v>
      </c>
      <c r="F61" t="s">
        <v>831</v>
      </c>
      <c r="G61" s="99">
        <f>Eingabeblatt!F14</f>
        <v>0</v>
      </c>
      <c r="I61" t="str">
        <f t="shared" si="0"/>
        <v>len --;-- bit;0122;0</v>
      </c>
    </row>
    <row r="62" spans="1:9" x14ac:dyDescent="0.25">
      <c r="A62" t="str">
        <f t="shared" si="1"/>
        <v>len --</v>
      </c>
      <c r="B62" t="s">
        <v>831</v>
      </c>
      <c r="C62" t="str">
        <f t="shared" si="2"/>
        <v>-- bit</v>
      </c>
      <c r="D62" t="s">
        <v>831</v>
      </c>
      <c r="E62" s="12" t="s">
        <v>559</v>
      </c>
      <c r="F62" t="s">
        <v>831</v>
      </c>
      <c r="G62" s="99">
        <f>Eingabeblatt!F15</f>
        <v>0</v>
      </c>
      <c r="I62" t="str">
        <f t="shared" si="0"/>
        <v>len --;-- bit;0132;0</v>
      </c>
    </row>
    <row r="63" spans="1:9" x14ac:dyDescent="0.25">
      <c r="A63" t="str">
        <f t="shared" si="1"/>
        <v>len --</v>
      </c>
      <c r="B63" t="s">
        <v>831</v>
      </c>
      <c r="C63" t="str">
        <f t="shared" si="2"/>
        <v>-- bit</v>
      </c>
      <c r="D63" t="s">
        <v>831</v>
      </c>
      <c r="E63" s="12" t="s">
        <v>842</v>
      </c>
      <c r="F63" t="s">
        <v>831</v>
      </c>
      <c r="G63" s="99">
        <f>Eingabeblatt!F16</f>
        <v>0</v>
      </c>
      <c r="I63" t="str">
        <f t="shared" si="0"/>
        <v>len --;-- bit;0192;0</v>
      </c>
    </row>
    <row r="64" spans="1:9" x14ac:dyDescent="0.25">
      <c r="A64" t="str">
        <f t="shared" si="1"/>
        <v>len --</v>
      </c>
      <c r="B64" t="s">
        <v>831</v>
      </c>
      <c r="C64" t="str">
        <f t="shared" si="2"/>
        <v>-- bit</v>
      </c>
      <c r="D64" t="s">
        <v>831</v>
      </c>
      <c r="E64" s="12" t="s">
        <v>843</v>
      </c>
      <c r="F64" t="s">
        <v>831</v>
      </c>
      <c r="G64" s="99">
        <f>Eingabeblatt!F17</f>
        <v>0</v>
      </c>
      <c r="I64" t="str">
        <f t="shared" si="0"/>
        <v>len --;-- bit;01221;0</v>
      </c>
    </row>
    <row r="65" spans="1:9" x14ac:dyDescent="0.25">
      <c r="A65" t="str">
        <f t="shared" si="1"/>
        <v>len --</v>
      </c>
      <c r="B65" t="s">
        <v>831</v>
      </c>
      <c r="C65" t="str">
        <f t="shared" si="2"/>
        <v>-- bit</v>
      </c>
      <c r="D65" t="s">
        <v>831</v>
      </c>
      <c r="E65" s="12" t="s">
        <v>844</v>
      </c>
      <c r="F65" t="s">
        <v>831</v>
      </c>
      <c r="G65" s="99">
        <f>Eingabeblatt!F18</f>
        <v>0</v>
      </c>
      <c r="I65" t="str">
        <f t="shared" si="0"/>
        <v>len --;-- bit;1222;0</v>
      </c>
    </row>
    <row r="66" spans="1:9" x14ac:dyDescent="0.25">
      <c r="A66" t="str">
        <f>A62</f>
        <v>len --</v>
      </c>
      <c r="B66" t="s">
        <v>831</v>
      </c>
      <c r="C66" t="str">
        <f>C62</f>
        <v>-- bit</v>
      </c>
      <c r="D66" t="s">
        <v>831</v>
      </c>
      <c r="E66" s="12" t="s">
        <v>560</v>
      </c>
      <c r="F66" t="s">
        <v>831</v>
      </c>
      <c r="G66" s="99">
        <f>Eingabeblatt!F19</f>
        <v>0</v>
      </c>
      <c r="I66" t="str">
        <f t="shared" si="0"/>
        <v>len --;-- bit;0142;0</v>
      </c>
    </row>
    <row r="67" spans="1:9" x14ac:dyDescent="0.25">
      <c r="A67" t="str">
        <f t="shared" si="1"/>
        <v>len --</v>
      </c>
      <c r="B67" t="s">
        <v>831</v>
      </c>
      <c r="C67" t="str">
        <f t="shared" si="2"/>
        <v>-- bit</v>
      </c>
      <c r="D67" t="s">
        <v>831</v>
      </c>
      <c r="E67" s="12" t="s">
        <v>561</v>
      </c>
      <c r="F67" t="s">
        <v>831</v>
      </c>
      <c r="G67" s="99">
        <f>Eingabeblatt!F20</f>
        <v>0</v>
      </c>
      <c r="I67" t="str">
        <f t="shared" si="0"/>
        <v>len --;-- bit;0152;0</v>
      </c>
    </row>
    <row r="68" spans="1:9" x14ac:dyDescent="0.25">
      <c r="A68" t="str">
        <f t="shared" si="1"/>
        <v>len --</v>
      </c>
      <c r="B68" t="s">
        <v>831</v>
      </c>
      <c r="C68" t="str">
        <f t="shared" si="2"/>
        <v>-- bit</v>
      </c>
      <c r="D68" t="s">
        <v>831</v>
      </c>
      <c r="E68" s="12" t="s">
        <v>562</v>
      </c>
      <c r="F68" t="s">
        <v>831</v>
      </c>
      <c r="G68" s="99">
        <f>Eingabeblatt!F21</f>
        <v>0</v>
      </c>
      <c r="I68" t="str">
        <f t="shared" si="0"/>
        <v>len --;-- bit;0162;0</v>
      </c>
    </row>
    <row r="69" spans="1:9" x14ac:dyDescent="0.25">
      <c r="A69" t="str">
        <f t="shared" si="1"/>
        <v>len --</v>
      </c>
      <c r="B69" t="s">
        <v>831</v>
      </c>
      <c r="C69" t="str">
        <f t="shared" si="2"/>
        <v>-- bit</v>
      </c>
      <c r="D69" t="s">
        <v>831</v>
      </c>
      <c r="E69" s="12" t="s">
        <v>563</v>
      </c>
      <c r="F69" t="s">
        <v>831</v>
      </c>
      <c r="G69" s="99">
        <f>Eingabeblatt!F22</f>
        <v>0</v>
      </c>
      <c r="I69" t="str">
        <f t="shared" si="0"/>
        <v>len --;-- bit;0172;0</v>
      </c>
    </row>
    <row r="70" spans="1:9" x14ac:dyDescent="0.25">
      <c r="A70" t="str">
        <f t="shared" si="1"/>
        <v>len --</v>
      </c>
      <c r="B70" t="s">
        <v>831</v>
      </c>
      <c r="C70" t="str">
        <f t="shared" si="2"/>
        <v>-- bit</v>
      </c>
      <c r="D70" t="s">
        <v>831</v>
      </c>
      <c r="E70" s="12" t="s">
        <v>564</v>
      </c>
      <c r="F70" t="s">
        <v>831</v>
      </c>
      <c r="G70" s="99">
        <f>Eingabeblatt!F23</f>
        <v>0</v>
      </c>
      <c r="I70" t="str">
        <f t="shared" si="0"/>
        <v>len --;-- bit;0182;0</v>
      </c>
    </row>
    <row r="71" spans="1:9" x14ac:dyDescent="0.25">
      <c r="A71" t="str">
        <f t="shared" si="1"/>
        <v>len --</v>
      </c>
      <c r="B71" t="s">
        <v>831</v>
      </c>
      <c r="C71" t="str">
        <f t="shared" si="2"/>
        <v>-- bit</v>
      </c>
      <c r="D71" t="s">
        <v>831</v>
      </c>
      <c r="E71" s="12" t="s">
        <v>565</v>
      </c>
      <c r="F71" t="s">
        <v>831</v>
      </c>
      <c r="G71" s="99">
        <f>Eingabeblatt!F24</f>
        <v>0</v>
      </c>
      <c r="I71" t="str">
        <f t="shared" si="0"/>
        <v>len --;-- bit;0202;0</v>
      </c>
    </row>
    <row r="72" spans="1:9" x14ac:dyDescent="0.25">
      <c r="A72" t="str">
        <f t="shared" si="1"/>
        <v>len --</v>
      </c>
      <c r="B72" t="s">
        <v>831</v>
      </c>
      <c r="C72" t="str">
        <f t="shared" si="2"/>
        <v>-- bit</v>
      </c>
      <c r="D72" t="s">
        <v>831</v>
      </c>
      <c r="E72" s="12" t="s">
        <v>566</v>
      </c>
      <c r="F72" t="s">
        <v>831</v>
      </c>
      <c r="G72" s="99">
        <f>Eingabeblatt!F25</f>
        <v>0</v>
      </c>
      <c r="I72" t="str">
        <f t="shared" ref="I72:I138" si="3">A72&amp;B72&amp;C72&amp;D72&amp;E72&amp;F72&amp;G72</f>
        <v>len --;-- bit;0212;0</v>
      </c>
    </row>
    <row r="73" spans="1:9" x14ac:dyDescent="0.25">
      <c r="A73" t="str">
        <f t="shared" si="1"/>
        <v>len --</v>
      </c>
      <c r="B73" t="s">
        <v>831</v>
      </c>
      <c r="C73" t="str">
        <f t="shared" si="2"/>
        <v>-- bit</v>
      </c>
      <c r="D73" t="s">
        <v>831</v>
      </c>
      <c r="E73" s="12" t="s">
        <v>567</v>
      </c>
      <c r="F73" t="s">
        <v>831</v>
      </c>
      <c r="G73" s="99">
        <f>Eingabeblatt!F26</f>
        <v>0</v>
      </c>
      <c r="I73" t="str">
        <f t="shared" si="3"/>
        <v>len --;-- bit;0222;0</v>
      </c>
    </row>
    <row r="74" spans="1:9" x14ac:dyDescent="0.25">
      <c r="A74" t="str">
        <f t="shared" ref="A74:A140" si="4">A73</f>
        <v>len --</v>
      </c>
      <c r="B74" t="s">
        <v>831</v>
      </c>
      <c r="C74" t="str">
        <f t="shared" ref="C74:C140" si="5">C73</f>
        <v>-- bit</v>
      </c>
      <c r="D74" t="s">
        <v>831</v>
      </c>
      <c r="E74" s="12" t="s">
        <v>568</v>
      </c>
      <c r="F74" t="s">
        <v>831</v>
      </c>
      <c r="G74" s="99">
        <f>Eingabeblatt!F27</f>
        <v>0</v>
      </c>
      <c r="I74" t="str">
        <f t="shared" si="3"/>
        <v>len --;-- bit;0232;0</v>
      </c>
    </row>
    <row r="75" spans="1:9" x14ac:dyDescent="0.25">
      <c r="A75" t="str">
        <f t="shared" si="4"/>
        <v>len --</v>
      </c>
      <c r="B75" t="s">
        <v>831</v>
      </c>
      <c r="C75" t="str">
        <f t="shared" si="5"/>
        <v>-- bit</v>
      </c>
      <c r="D75" t="s">
        <v>831</v>
      </c>
      <c r="E75" s="12" t="s">
        <v>569</v>
      </c>
      <c r="F75" t="s">
        <v>831</v>
      </c>
      <c r="G75" s="99">
        <f>Eingabeblatt!F28</f>
        <v>0</v>
      </c>
      <c r="I75" t="str">
        <f t="shared" si="3"/>
        <v>len --;-- bit;0242;0</v>
      </c>
    </row>
    <row r="76" spans="1:9" x14ac:dyDescent="0.25">
      <c r="A76" t="str">
        <f t="shared" si="4"/>
        <v>len --</v>
      </c>
      <c r="B76" t="s">
        <v>831</v>
      </c>
      <c r="C76" t="str">
        <f t="shared" si="5"/>
        <v>-- bit</v>
      </c>
      <c r="D76" t="s">
        <v>831</v>
      </c>
      <c r="E76" s="12" t="s">
        <v>570</v>
      </c>
      <c r="F76" t="s">
        <v>831</v>
      </c>
      <c r="G76" s="99">
        <f>Eingabeblatt!F29</f>
        <v>0</v>
      </c>
      <c r="I76" t="str">
        <f t="shared" si="3"/>
        <v>len --;-- bit;0252;0</v>
      </c>
    </row>
    <row r="77" spans="1:9" x14ac:dyDescent="0.25">
      <c r="A77" t="str">
        <f t="shared" si="4"/>
        <v>len --</v>
      </c>
      <c r="B77" t="s">
        <v>831</v>
      </c>
      <c r="C77" t="str">
        <f t="shared" si="5"/>
        <v>-- bit</v>
      </c>
      <c r="D77" t="s">
        <v>831</v>
      </c>
      <c r="E77" s="12" t="s">
        <v>571</v>
      </c>
      <c r="F77" t="s">
        <v>831</v>
      </c>
      <c r="G77" s="99">
        <f>Eingabeblatt!F30</f>
        <v>0</v>
      </c>
      <c r="I77" t="str">
        <f t="shared" si="3"/>
        <v>len --;-- bit;0262;0</v>
      </c>
    </row>
    <row r="78" spans="1:9" x14ac:dyDescent="0.25">
      <c r="A78" t="str">
        <f t="shared" si="4"/>
        <v>len --</v>
      </c>
      <c r="B78" t="s">
        <v>831</v>
      </c>
      <c r="C78" t="str">
        <f t="shared" si="5"/>
        <v>-- bit</v>
      </c>
      <c r="D78" t="s">
        <v>831</v>
      </c>
      <c r="E78" s="12" t="s">
        <v>572</v>
      </c>
      <c r="F78" t="s">
        <v>831</v>
      </c>
      <c r="G78" s="99">
        <f>Eingabeblatt!F31</f>
        <v>0</v>
      </c>
      <c r="I78" t="str">
        <f t="shared" si="3"/>
        <v>len --;-- bit;0272;0</v>
      </c>
    </row>
    <row r="79" spans="1:9" x14ac:dyDescent="0.25">
      <c r="A79" t="str">
        <f t="shared" si="4"/>
        <v>len --</v>
      </c>
      <c r="B79" t="s">
        <v>831</v>
      </c>
      <c r="C79" t="str">
        <f t="shared" si="5"/>
        <v>-- bit</v>
      </c>
      <c r="D79" t="s">
        <v>831</v>
      </c>
      <c r="E79" s="12" t="s">
        <v>573</v>
      </c>
      <c r="F79" t="s">
        <v>831</v>
      </c>
      <c r="G79" s="99">
        <f>Eingabeblatt!F32</f>
        <v>0</v>
      </c>
      <c r="I79" t="str">
        <f t="shared" si="3"/>
        <v>len --;-- bit;0302;0</v>
      </c>
    </row>
    <row r="80" spans="1:9" x14ac:dyDescent="0.25">
      <c r="A80" t="str">
        <f t="shared" si="4"/>
        <v>len --</v>
      </c>
      <c r="B80" t="s">
        <v>831</v>
      </c>
      <c r="C80" t="str">
        <f t="shared" si="5"/>
        <v>-- bit</v>
      </c>
      <c r="D80" t="s">
        <v>831</v>
      </c>
      <c r="E80" s="12" t="s">
        <v>574</v>
      </c>
      <c r="F80" t="s">
        <v>831</v>
      </c>
      <c r="G80" s="99">
        <f>Eingabeblatt!F33</f>
        <v>0</v>
      </c>
      <c r="I80" t="str">
        <f t="shared" si="3"/>
        <v>len --;-- bit;0402;0</v>
      </c>
    </row>
    <row r="81" spans="1:9" x14ac:dyDescent="0.25">
      <c r="A81" t="str">
        <f t="shared" si="4"/>
        <v>len --</v>
      </c>
      <c r="B81" t="s">
        <v>831</v>
      </c>
      <c r="C81" t="str">
        <f t="shared" si="5"/>
        <v>-- bit</v>
      </c>
      <c r="D81" t="s">
        <v>831</v>
      </c>
      <c r="E81" s="12" t="s">
        <v>575</v>
      </c>
      <c r="F81" t="s">
        <v>831</v>
      </c>
      <c r="G81" s="99">
        <f>Eingabeblatt!F34</f>
        <v>0</v>
      </c>
      <c r="I81" t="str">
        <f t="shared" si="3"/>
        <v>len --;-- bit;0502;0</v>
      </c>
    </row>
    <row r="82" spans="1:9" x14ac:dyDescent="0.25">
      <c r="A82" t="str">
        <f t="shared" si="4"/>
        <v>len --</v>
      </c>
      <c r="B82" t="s">
        <v>831</v>
      </c>
      <c r="C82" t="str">
        <f t="shared" si="5"/>
        <v>-- bit</v>
      </c>
      <c r="D82" t="s">
        <v>831</v>
      </c>
      <c r="E82" s="12" t="s">
        <v>576</v>
      </c>
      <c r="F82" t="s">
        <v>831</v>
      </c>
      <c r="G82" s="99">
        <f>Eingabeblatt!F35</f>
        <v>0</v>
      </c>
      <c r="I82" t="str">
        <f t="shared" si="3"/>
        <v>len --;-- bit;0602;0</v>
      </c>
    </row>
    <row r="83" spans="1:9" x14ac:dyDescent="0.25">
      <c r="A83" t="str">
        <f t="shared" si="4"/>
        <v>len --</v>
      </c>
      <c r="B83" t="s">
        <v>831</v>
      </c>
      <c r="C83" t="str">
        <f t="shared" si="5"/>
        <v>-- bit</v>
      </c>
      <c r="D83" t="s">
        <v>831</v>
      </c>
      <c r="E83" s="12" t="s">
        <v>577</v>
      </c>
      <c r="F83" t="s">
        <v>831</v>
      </c>
      <c r="G83" s="99">
        <f>Eingabeblatt!F36</f>
        <v>0</v>
      </c>
      <c r="I83" t="str">
        <f t="shared" si="3"/>
        <v>len --;-- bit;0702;0</v>
      </c>
    </row>
    <row r="84" spans="1:9" x14ac:dyDescent="0.25">
      <c r="A84" t="str">
        <f t="shared" si="4"/>
        <v>len --</v>
      </c>
      <c r="B84" t="s">
        <v>831</v>
      </c>
      <c r="C84" t="str">
        <f t="shared" si="5"/>
        <v>-- bit</v>
      </c>
      <c r="D84" t="s">
        <v>831</v>
      </c>
      <c r="E84" s="12" t="s">
        <v>578</v>
      </c>
      <c r="F84" t="s">
        <v>831</v>
      </c>
      <c r="G84" s="99">
        <f>Eingabeblatt!F37</f>
        <v>0</v>
      </c>
      <c r="I84" t="str">
        <f t="shared" si="3"/>
        <v>len --;-- bit;0802;0</v>
      </c>
    </row>
    <row r="85" spans="1:9" x14ac:dyDescent="0.25">
      <c r="A85" t="str">
        <f t="shared" si="4"/>
        <v>len --</v>
      </c>
      <c r="B85" t="s">
        <v>831</v>
      </c>
      <c r="C85" t="str">
        <f t="shared" si="5"/>
        <v>-- bit</v>
      </c>
      <c r="D85" t="s">
        <v>831</v>
      </c>
      <c r="E85" s="12" t="s">
        <v>579</v>
      </c>
      <c r="F85" t="s">
        <v>831</v>
      </c>
      <c r="G85" s="99">
        <f>Eingabeblatt!F38</f>
        <v>0</v>
      </c>
      <c r="I85" t="str">
        <f t="shared" si="3"/>
        <v>len --;-- bit;0902;0</v>
      </c>
    </row>
    <row r="86" spans="1:9" x14ac:dyDescent="0.25">
      <c r="A86" t="str">
        <f t="shared" si="4"/>
        <v>len --</v>
      </c>
      <c r="B86" t="s">
        <v>831</v>
      </c>
      <c r="C86" t="str">
        <f t="shared" si="5"/>
        <v>-- bit</v>
      </c>
      <c r="D86" t="s">
        <v>831</v>
      </c>
      <c r="E86" s="12" t="s">
        <v>580</v>
      </c>
      <c r="F86" t="s">
        <v>831</v>
      </c>
      <c r="G86" s="99">
        <f>Eingabeblatt!F39</f>
        <v>0</v>
      </c>
      <c r="I86" t="str">
        <f t="shared" si="3"/>
        <v>len --;-- bit;1002;0</v>
      </c>
    </row>
    <row r="87" spans="1:9" x14ac:dyDescent="0.25">
      <c r="A87" t="str">
        <f t="shared" si="4"/>
        <v>len --</v>
      </c>
      <c r="B87" t="s">
        <v>831</v>
      </c>
      <c r="C87" t="str">
        <f t="shared" si="5"/>
        <v>-- bit</v>
      </c>
      <c r="D87" t="s">
        <v>831</v>
      </c>
      <c r="E87" s="12" t="s">
        <v>581</v>
      </c>
      <c r="F87" t="s">
        <v>831</v>
      </c>
      <c r="G87" s="99">
        <f>Eingabeblatt!F40</f>
        <v>0</v>
      </c>
      <c r="I87" t="str">
        <f t="shared" si="3"/>
        <v>len --;-- bit;1102;0</v>
      </c>
    </row>
    <row r="88" spans="1:9" x14ac:dyDescent="0.25">
      <c r="A88" t="str">
        <f t="shared" si="4"/>
        <v>len --</v>
      </c>
      <c r="B88" t="s">
        <v>831</v>
      </c>
      <c r="C88" t="str">
        <f t="shared" si="5"/>
        <v>-- bit</v>
      </c>
      <c r="D88" t="s">
        <v>831</v>
      </c>
      <c r="E88" s="12" t="s">
        <v>582</v>
      </c>
      <c r="F88" t="s">
        <v>831</v>
      </c>
      <c r="G88" s="99">
        <f>Eingabeblatt!F41</f>
        <v>0</v>
      </c>
      <c r="I88" t="str">
        <f t="shared" si="3"/>
        <v>len --;-- bit;1202;0</v>
      </c>
    </row>
    <row r="89" spans="1:9" x14ac:dyDescent="0.25">
      <c r="A89" t="str">
        <f t="shared" si="4"/>
        <v>len --</v>
      </c>
      <c r="B89" t="s">
        <v>831</v>
      </c>
      <c r="C89" t="str">
        <f t="shared" si="5"/>
        <v>-- bit</v>
      </c>
      <c r="D89" t="s">
        <v>831</v>
      </c>
      <c r="E89" s="12" t="s">
        <v>583</v>
      </c>
      <c r="F89" t="s">
        <v>831</v>
      </c>
      <c r="G89" s="99">
        <f>Eingabeblatt!F42</f>
        <v>0</v>
      </c>
      <c r="I89" t="str">
        <f t="shared" si="3"/>
        <v>len --;-- bit;1302;0</v>
      </c>
    </row>
    <row r="90" spans="1:9" x14ac:dyDescent="0.25">
      <c r="A90" t="str">
        <f t="shared" si="4"/>
        <v>len --</v>
      </c>
      <c r="B90" t="s">
        <v>831</v>
      </c>
      <c r="C90" t="str">
        <f t="shared" si="5"/>
        <v>-- bit</v>
      </c>
      <c r="D90" t="s">
        <v>831</v>
      </c>
      <c r="E90" s="12" t="s">
        <v>584</v>
      </c>
      <c r="F90" t="s">
        <v>831</v>
      </c>
      <c r="G90" s="99">
        <f>Eingabeblatt!F43</f>
        <v>0</v>
      </c>
      <c r="I90" t="str">
        <f t="shared" si="3"/>
        <v>len --;-- bit;1402;0</v>
      </c>
    </row>
    <row r="91" spans="1:9" x14ac:dyDescent="0.25">
      <c r="A91" t="str">
        <f t="shared" si="4"/>
        <v>len --</v>
      </c>
      <c r="B91" t="s">
        <v>831</v>
      </c>
      <c r="C91" t="str">
        <f t="shared" si="5"/>
        <v>-- bit</v>
      </c>
      <c r="D91" t="s">
        <v>831</v>
      </c>
      <c r="E91" s="12" t="s">
        <v>585</v>
      </c>
      <c r="F91" t="s">
        <v>831</v>
      </c>
      <c r="G91" s="99">
        <f>Eingabeblatt!F44</f>
        <v>0</v>
      </c>
      <c r="I91" t="str">
        <f t="shared" si="3"/>
        <v>len --;-- bit;1502;0</v>
      </c>
    </row>
    <row r="92" spans="1:9" x14ac:dyDescent="0.25">
      <c r="A92" t="str">
        <f t="shared" si="4"/>
        <v>len --</v>
      </c>
      <c r="B92" t="s">
        <v>831</v>
      </c>
      <c r="C92" t="str">
        <f t="shared" si="5"/>
        <v>-- bit</v>
      </c>
      <c r="D92" t="s">
        <v>831</v>
      </c>
      <c r="E92" s="12" t="s">
        <v>586</v>
      </c>
      <c r="F92" t="s">
        <v>831</v>
      </c>
      <c r="G92" s="99">
        <f>Eingabeblatt!F45</f>
        <v>0</v>
      </c>
      <c r="I92" t="str">
        <f t="shared" si="3"/>
        <v>len --;-- bit;1512;0</v>
      </c>
    </row>
    <row r="93" spans="1:9" x14ac:dyDescent="0.25">
      <c r="A93" t="str">
        <f t="shared" si="4"/>
        <v>len --</v>
      </c>
      <c r="B93" t="s">
        <v>831</v>
      </c>
      <c r="C93" t="str">
        <f t="shared" si="5"/>
        <v>-- bit</v>
      </c>
      <c r="D93" t="s">
        <v>831</v>
      </c>
      <c r="E93" s="12" t="s">
        <v>587</v>
      </c>
      <c r="F93" t="s">
        <v>831</v>
      </c>
      <c r="G93" s="99">
        <f>Eingabeblatt!F46</f>
        <v>0</v>
      </c>
      <c r="I93" t="str">
        <f t="shared" si="3"/>
        <v>len --;-- bit;1522;0</v>
      </c>
    </row>
    <row r="94" spans="1:9" x14ac:dyDescent="0.25">
      <c r="A94" t="str">
        <f t="shared" si="4"/>
        <v>len --</v>
      </c>
      <c r="B94" t="s">
        <v>831</v>
      </c>
      <c r="C94" t="str">
        <f t="shared" si="5"/>
        <v>-- bit</v>
      </c>
      <c r="D94" t="s">
        <v>831</v>
      </c>
      <c r="E94" s="12" t="s">
        <v>588</v>
      </c>
      <c r="F94" t="s">
        <v>831</v>
      </c>
      <c r="G94" s="99">
        <f>Eingabeblatt!F47</f>
        <v>0</v>
      </c>
      <c r="I94" t="str">
        <f t="shared" si="3"/>
        <v>len --;-- bit;1532;0</v>
      </c>
    </row>
    <row r="95" spans="1:9" x14ac:dyDescent="0.25">
      <c r="A95" t="str">
        <f t="shared" si="4"/>
        <v>len --</v>
      </c>
      <c r="B95" t="s">
        <v>831</v>
      </c>
      <c r="C95" t="str">
        <f t="shared" si="5"/>
        <v>-- bit</v>
      </c>
      <c r="D95" t="s">
        <v>831</v>
      </c>
      <c r="E95" s="12" t="s">
        <v>589</v>
      </c>
      <c r="F95" t="s">
        <v>831</v>
      </c>
      <c r="G95" s="99">
        <f>Eingabeblatt!F48</f>
        <v>0</v>
      </c>
      <c r="I95" t="str">
        <f t="shared" si="3"/>
        <v>len --;-- bit;1542;0</v>
      </c>
    </row>
    <row r="96" spans="1:9" x14ac:dyDescent="0.25">
      <c r="A96" t="str">
        <f t="shared" si="4"/>
        <v>len --</v>
      </c>
      <c r="B96" t="s">
        <v>831</v>
      </c>
      <c r="C96" t="str">
        <f t="shared" si="5"/>
        <v>-- bit</v>
      </c>
      <c r="D96" t="s">
        <v>831</v>
      </c>
      <c r="E96" s="12" t="s">
        <v>590</v>
      </c>
      <c r="F96" t="s">
        <v>831</v>
      </c>
      <c r="G96" s="99">
        <f>Eingabeblatt!F49</f>
        <v>0</v>
      </c>
      <c r="I96" t="str">
        <f t="shared" si="3"/>
        <v>len --;-- bit;1552;0</v>
      </c>
    </row>
    <row r="97" spans="1:9" x14ac:dyDescent="0.25">
      <c r="A97" t="str">
        <f t="shared" si="4"/>
        <v>len --</v>
      </c>
      <c r="B97" t="s">
        <v>831</v>
      </c>
      <c r="C97" t="str">
        <f t="shared" si="5"/>
        <v>-- bit</v>
      </c>
      <c r="D97" t="s">
        <v>831</v>
      </c>
      <c r="E97" s="12" t="s">
        <v>591</v>
      </c>
      <c r="F97" t="s">
        <v>831</v>
      </c>
      <c r="G97" s="99">
        <f>Eingabeblatt!F50</f>
        <v>0</v>
      </c>
      <c r="I97" t="str">
        <f t="shared" si="3"/>
        <v>len --;-- bit;1562;0</v>
      </c>
    </row>
    <row r="98" spans="1:9" x14ac:dyDescent="0.25">
      <c r="A98" t="str">
        <f t="shared" si="4"/>
        <v>len --</v>
      </c>
      <c r="B98" t="s">
        <v>831</v>
      </c>
      <c r="C98" t="str">
        <f t="shared" si="5"/>
        <v>-- bit</v>
      </c>
      <c r="D98" t="s">
        <v>831</v>
      </c>
      <c r="E98" s="12" t="s">
        <v>592</v>
      </c>
      <c r="F98" t="s">
        <v>831</v>
      </c>
      <c r="G98" s="99">
        <f>Eingabeblatt!F51</f>
        <v>0</v>
      </c>
      <c r="I98" t="str">
        <f t="shared" si="3"/>
        <v>len --;-- bit;1572;0</v>
      </c>
    </row>
    <row r="99" spans="1:9" x14ac:dyDescent="0.25">
      <c r="A99" t="str">
        <f t="shared" si="4"/>
        <v>len --</v>
      </c>
      <c r="B99" t="s">
        <v>831</v>
      </c>
      <c r="C99" t="str">
        <f t="shared" si="5"/>
        <v>-- bit</v>
      </c>
      <c r="D99" t="s">
        <v>831</v>
      </c>
      <c r="E99" s="12" t="s">
        <v>593</v>
      </c>
      <c r="F99" t="s">
        <v>831</v>
      </c>
      <c r="G99" s="99">
        <f>Eingabeblatt!F52</f>
        <v>0</v>
      </c>
      <c r="I99" t="str">
        <f t="shared" si="3"/>
        <v>len --;-- bit;1602;0</v>
      </c>
    </row>
    <row r="100" spans="1:9" x14ac:dyDescent="0.25">
      <c r="A100" t="str">
        <f t="shared" si="4"/>
        <v>len --</v>
      </c>
      <c r="B100" t="s">
        <v>831</v>
      </c>
      <c r="C100" t="str">
        <f t="shared" si="5"/>
        <v>-- bit</v>
      </c>
      <c r="D100" t="s">
        <v>831</v>
      </c>
      <c r="E100" s="12" t="s">
        <v>594</v>
      </c>
      <c r="F100" t="s">
        <v>831</v>
      </c>
      <c r="G100" s="99">
        <f>Eingabeblatt!F53</f>
        <v>0</v>
      </c>
      <c r="I100" t="str">
        <f t="shared" si="3"/>
        <v>len --;-- bit;1702;0</v>
      </c>
    </row>
    <row r="101" spans="1:9" x14ac:dyDescent="0.25">
      <c r="A101" t="str">
        <f t="shared" si="4"/>
        <v>len --</v>
      </c>
      <c r="B101" t="s">
        <v>831</v>
      </c>
      <c r="C101" t="str">
        <f t="shared" si="5"/>
        <v>-- bit</v>
      </c>
      <c r="D101" t="s">
        <v>831</v>
      </c>
      <c r="E101" s="12" t="s">
        <v>595</v>
      </c>
      <c r="F101" t="s">
        <v>831</v>
      </c>
      <c r="G101" s="99">
        <f>Eingabeblatt!F54</f>
        <v>0</v>
      </c>
      <c r="I101" t="str">
        <f t="shared" si="3"/>
        <v>len --;-- bit;1802;0</v>
      </c>
    </row>
    <row r="102" spans="1:9" x14ac:dyDescent="0.25">
      <c r="A102" t="str">
        <f t="shared" si="4"/>
        <v>len --</v>
      </c>
      <c r="B102" t="s">
        <v>831</v>
      </c>
      <c r="C102" t="str">
        <f t="shared" si="5"/>
        <v>-- bit</v>
      </c>
      <c r="D102" t="s">
        <v>831</v>
      </c>
      <c r="E102" s="12" t="s">
        <v>596</v>
      </c>
      <c r="F102" t="s">
        <v>831</v>
      </c>
      <c r="G102" s="99">
        <f>Eingabeblatt!F55</f>
        <v>0</v>
      </c>
      <c r="I102" t="str">
        <f t="shared" si="3"/>
        <v>len --;-- bit;1902;0</v>
      </c>
    </row>
    <row r="103" spans="1:9" x14ac:dyDescent="0.25">
      <c r="A103" t="str">
        <f t="shared" si="4"/>
        <v>len --</v>
      </c>
      <c r="B103" t="s">
        <v>831</v>
      </c>
      <c r="C103" t="str">
        <f t="shared" si="5"/>
        <v>-- bit</v>
      </c>
      <c r="D103" t="s">
        <v>831</v>
      </c>
      <c r="E103" s="12" t="s">
        <v>597</v>
      </c>
      <c r="F103" t="s">
        <v>831</v>
      </c>
      <c r="G103" s="99">
        <f>Eingabeblatt!F56</f>
        <v>0</v>
      </c>
      <c r="I103" t="str">
        <f t="shared" si="3"/>
        <v>len --;-- bit;2002;0</v>
      </c>
    </row>
    <row r="104" spans="1:9" x14ac:dyDescent="0.25">
      <c r="A104" t="str">
        <f t="shared" si="4"/>
        <v>len --</v>
      </c>
      <c r="B104" t="s">
        <v>831</v>
      </c>
      <c r="C104" t="str">
        <f t="shared" si="5"/>
        <v>-- bit</v>
      </c>
      <c r="D104" t="s">
        <v>831</v>
      </c>
      <c r="E104" s="12" t="s">
        <v>598</v>
      </c>
      <c r="F104" t="s">
        <v>831</v>
      </c>
      <c r="G104" s="99">
        <f>Eingabeblatt!F57</f>
        <v>0</v>
      </c>
      <c r="I104" t="str">
        <f t="shared" si="3"/>
        <v>len --;-- bit;2102;0</v>
      </c>
    </row>
    <row r="105" spans="1:9" x14ac:dyDescent="0.25">
      <c r="A105" t="str">
        <f t="shared" si="4"/>
        <v>len --</v>
      </c>
      <c r="B105" t="s">
        <v>831</v>
      </c>
      <c r="C105" t="str">
        <f t="shared" si="5"/>
        <v>-- bit</v>
      </c>
      <c r="D105" t="s">
        <v>831</v>
      </c>
      <c r="E105" s="12" t="s">
        <v>599</v>
      </c>
      <c r="F105" t="s">
        <v>831</v>
      </c>
      <c r="G105" s="99">
        <f>Eingabeblatt!F58</f>
        <v>0</v>
      </c>
      <c r="I105" t="str">
        <f t="shared" si="3"/>
        <v>len --;-- bit;2202;0</v>
      </c>
    </row>
    <row r="106" spans="1:9" x14ac:dyDescent="0.25">
      <c r="A106" t="str">
        <f t="shared" si="4"/>
        <v>len --</v>
      </c>
      <c r="B106" t="s">
        <v>831</v>
      </c>
      <c r="C106" t="str">
        <f t="shared" si="5"/>
        <v>-- bit</v>
      </c>
      <c r="D106" t="s">
        <v>831</v>
      </c>
      <c r="E106" s="12" t="s">
        <v>600</v>
      </c>
      <c r="F106" t="s">
        <v>831</v>
      </c>
      <c r="G106" s="99">
        <f>Eingabeblatt!F59</f>
        <v>0</v>
      </c>
      <c r="I106" t="str">
        <f t="shared" si="3"/>
        <v>len --;-- bit;2302;0</v>
      </c>
    </row>
    <row r="107" spans="1:9" x14ac:dyDescent="0.25">
      <c r="A107" t="str">
        <f t="shared" si="4"/>
        <v>len --</v>
      </c>
      <c r="B107" t="s">
        <v>831</v>
      </c>
      <c r="C107" t="str">
        <f t="shared" si="5"/>
        <v>-- bit</v>
      </c>
      <c r="D107" t="s">
        <v>831</v>
      </c>
      <c r="E107" s="12" t="s">
        <v>601</v>
      </c>
      <c r="F107" t="s">
        <v>831</v>
      </c>
      <c r="G107" s="99">
        <f>Eingabeblatt!F60</f>
        <v>0</v>
      </c>
      <c r="I107" t="str">
        <f t="shared" si="3"/>
        <v>len --;-- bit;2402;0</v>
      </c>
    </row>
    <row r="108" spans="1:9" x14ac:dyDescent="0.25">
      <c r="A108" t="str">
        <f t="shared" si="4"/>
        <v>len --</v>
      </c>
      <c r="B108" t="s">
        <v>831</v>
      </c>
      <c r="C108" t="str">
        <f t="shared" si="5"/>
        <v>-- bit</v>
      </c>
      <c r="D108" t="s">
        <v>831</v>
      </c>
      <c r="E108" s="12" t="s">
        <v>602</v>
      </c>
      <c r="F108" t="s">
        <v>831</v>
      </c>
      <c r="G108" s="99">
        <f>Eingabeblatt!F61</f>
        <v>0</v>
      </c>
      <c r="I108" t="str">
        <f t="shared" si="3"/>
        <v>len --;-- bit;2502;0</v>
      </c>
    </row>
    <row r="109" spans="1:9" x14ac:dyDescent="0.25">
      <c r="A109" t="str">
        <f t="shared" si="4"/>
        <v>len --</v>
      </c>
      <c r="B109" t="s">
        <v>831</v>
      </c>
      <c r="C109" t="str">
        <f t="shared" si="5"/>
        <v>-- bit</v>
      </c>
      <c r="D109" t="s">
        <v>831</v>
      </c>
      <c r="E109" s="12" t="s">
        <v>603</v>
      </c>
      <c r="F109" t="s">
        <v>831</v>
      </c>
      <c r="G109" s="99">
        <f>Eingabeblatt!F62</f>
        <v>0</v>
      </c>
      <c r="I109" t="str">
        <f t="shared" si="3"/>
        <v>len --;-- bit;2602;0</v>
      </c>
    </row>
    <row r="110" spans="1:9" x14ac:dyDescent="0.25">
      <c r="A110" t="str">
        <f t="shared" si="4"/>
        <v>len --</v>
      </c>
      <c r="B110" t="s">
        <v>831</v>
      </c>
      <c r="C110" t="str">
        <f t="shared" si="5"/>
        <v>-- bit</v>
      </c>
      <c r="D110" t="s">
        <v>831</v>
      </c>
      <c r="E110" s="12" t="s">
        <v>604</v>
      </c>
      <c r="F110" t="s">
        <v>831</v>
      </c>
      <c r="G110" s="99">
        <f>Eingabeblatt!F63</f>
        <v>0</v>
      </c>
      <c r="I110" t="str">
        <f t="shared" si="3"/>
        <v>len --;-- bit;2702;0</v>
      </c>
    </row>
    <row r="111" spans="1:9" x14ac:dyDescent="0.25">
      <c r="A111" t="str">
        <f t="shared" si="4"/>
        <v>len --</v>
      </c>
      <c r="B111" t="s">
        <v>831</v>
      </c>
      <c r="C111" t="str">
        <f t="shared" si="5"/>
        <v>-- bit</v>
      </c>
      <c r="D111" t="s">
        <v>831</v>
      </c>
      <c r="E111" s="12" t="s">
        <v>605</v>
      </c>
      <c r="F111" t="s">
        <v>831</v>
      </c>
      <c r="G111" s="99">
        <f>Eingabeblatt!F64</f>
        <v>0</v>
      </c>
      <c r="I111" t="str">
        <f t="shared" si="3"/>
        <v>len --;-- bit;2802;0</v>
      </c>
    </row>
    <row r="112" spans="1:9" x14ac:dyDescent="0.25">
      <c r="A112" t="str">
        <f t="shared" si="4"/>
        <v>len --</v>
      </c>
      <c r="B112" t="s">
        <v>831</v>
      </c>
      <c r="C112" t="str">
        <f t="shared" si="5"/>
        <v>-- bit</v>
      </c>
      <c r="D112" t="s">
        <v>831</v>
      </c>
      <c r="E112" s="12" t="s">
        <v>606</v>
      </c>
      <c r="F112" t="s">
        <v>831</v>
      </c>
      <c r="G112" s="99">
        <f>Eingabeblatt!F66</f>
        <v>0</v>
      </c>
      <c r="I112" t="str">
        <f t="shared" si="3"/>
        <v>len --;-- bit;2902;0</v>
      </c>
    </row>
    <row r="113" spans="1:9" x14ac:dyDescent="0.25">
      <c r="A113" t="str">
        <f t="shared" si="4"/>
        <v>len --</v>
      </c>
      <c r="B113" t="s">
        <v>831</v>
      </c>
      <c r="C113" t="str">
        <f t="shared" si="5"/>
        <v>-- bit</v>
      </c>
      <c r="D113" t="s">
        <v>831</v>
      </c>
      <c r="E113" s="12" t="s">
        <v>607</v>
      </c>
      <c r="F113" t="s">
        <v>831</v>
      </c>
      <c r="G113" s="99">
        <f>Eingabeblatt!F67</f>
        <v>0</v>
      </c>
      <c r="I113" t="str">
        <f t="shared" si="3"/>
        <v>len --;-- bit;3002;0</v>
      </c>
    </row>
    <row r="114" spans="1:9" x14ac:dyDescent="0.25">
      <c r="A114" t="str">
        <f t="shared" si="4"/>
        <v>len --</v>
      </c>
      <c r="B114" t="s">
        <v>831</v>
      </c>
      <c r="C114" t="str">
        <f t="shared" si="5"/>
        <v>-- bit</v>
      </c>
      <c r="D114" t="s">
        <v>831</v>
      </c>
      <c r="E114" s="12" t="s">
        <v>608</v>
      </c>
      <c r="F114" t="s">
        <v>831</v>
      </c>
      <c r="G114" s="99">
        <f>Eingabeblatt!F68</f>
        <v>0</v>
      </c>
      <c r="I114" t="str">
        <f t="shared" si="3"/>
        <v>len --;-- bit;3102;0</v>
      </c>
    </row>
    <row r="115" spans="1:9" x14ac:dyDescent="0.25">
      <c r="A115" t="str">
        <f t="shared" si="4"/>
        <v>len --</v>
      </c>
      <c r="B115" t="s">
        <v>831</v>
      </c>
      <c r="C115" t="str">
        <f t="shared" si="5"/>
        <v>-- bit</v>
      </c>
      <c r="D115" t="s">
        <v>831</v>
      </c>
      <c r="E115" s="12" t="s">
        <v>609</v>
      </c>
      <c r="F115" t="s">
        <v>831</v>
      </c>
      <c r="G115" s="99">
        <f>Eingabeblatt!F69</f>
        <v>0</v>
      </c>
      <c r="I115" t="str">
        <f t="shared" si="3"/>
        <v>len --;-- bit;3202;0</v>
      </c>
    </row>
    <row r="116" spans="1:9" x14ac:dyDescent="0.25">
      <c r="A116" t="str">
        <f t="shared" si="4"/>
        <v>len --</v>
      </c>
      <c r="B116" t="s">
        <v>831</v>
      </c>
      <c r="C116" t="str">
        <f t="shared" si="5"/>
        <v>-- bit</v>
      </c>
      <c r="D116" t="s">
        <v>831</v>
      </c>
      <c r="E116" s="12" t="s">
        <v>610</v>
      </c>
      <c r="F116" t="s">
        <v>831</v>
      </c>
      <c r="G116" s="99">
        <f>Eingabeblatt!F70</f>
        <v>0</v>
      </c>
      <c r="I116" t="str">
        <f t="shared" si="3"/>
        <v>len --;-- bit;3302;0</v>
      </c>
    </row>
    <row r="117" spans="1:9" x14ac:dyDescent="0.25">
      <c r="A117" t="str">
        <f t="shared" si="4"/>
        <v>len --</v>
      </c>
      <c r="B117" t="s">
        <v>831</v>
      </c>
      <c r="C117" t="str">
        <f t="shared" si="5"/>
        <v>-- bit</v>
      </c>
      <c r="D117" t="s">
        <v>831</v>
      </c>
      <c r="E117" s="12" t="s">
        <v>611</v>
      </c>
      <c r="F117" t="s">
        <v>831</v>
      </c>
      <c r="G117" s="99">
        <f>Eingabeblatt!G12</f>
        <v>0</v>
      </c>
      <c r="I117" t="str">
        <f t="shared" si="3"/>
        <v>len --;-- bit;0103;0</v>
      </c>
    </row>
    <row r="118" spans="1:9" x14ac:dyDescent="0.25">
      <c r="A118" t="str">
        <f t="shared" si="4"/>
        <v>len --</v>
      </c>
      <c r="B118" t="s">
        <v>831</v>
      </c>
      <c r="C118" t="str">
        <f t="shared" si="5"/>
        <v>-- bit</v>
      </c>
      <c r="D118" t="s">
        <v>831</v>
      </c>
      <c r="E118" s="12" t="s">
        <v>612</v>
      </c>
      <c r="F118" t="s">
        <v>831</v>
      </c>
      <c r="G118" s="99">
        <f>Eingabeblatt!G13</f>
        <v>0</v>
      </c>
      <c r="I118" t="str">
        <f t="shared" si="3"/>
        <v>len --;-- bit;0113;0</v>
      </c>
    </row>
    <row r="119" spans="1:9" x14ac:dyDescent="0.25">
      <c r="A119" t="str">
        <f t="shared" si="4"/>
        <v>len --</v>
      </c>
      <c r="B119" t="s">
        <v>831</v>
      </c>
      <c r="C119" t="str">
        <f t="shared" si="5"/>
        <v>-- bit</v>
      </c>
      <c r="D119" t="s">
        <v>831</v>
      </c>
      <c r="E119" s="12" t="s">
        <v>613</v>
      </c>
      <c r="F119" t="s">
        <v>831</v>
      </c>
      <c r="G119" s="99">
        <f>Eingabeblatt!G14</f>
        <v>0</v>
      </c>
      <c r="I119" t="str">
        <f t="shared" si="3"/>
        <v>len --;-- bit;0123;0</v>
      </c>
    </row>
    <row r="120" spans="1:9" x14ac:dyDescent="0.25">
      <c r="A120" t="str">
        <f t="shared" si="4"/>
        <v>len --</v>
      </c>
      <c r="B120" t="s">
        <v>831</v>
      </c>
      <c r="C120" t="str">
        <f t="shared" si="5"/>
        <v>-- bit</v>
      </c>
      <c r="D120" t="s">
        <v>831</v>
      </c>
      <c r="E120" s="12" t="s">
        <v>614</v>
      </c>
      <c r="F120" t="s">
        <v>831</v>
      </c>
      <c r="G120" s="99">
        <f>Eingabeblatt!G15</f>
        <v>0</v>
      </c>
      <c r="I120" t="str">
        <f t="shared" si="3"/>
        <v>len --;-- bit;0133;0</v>
      </c>
    </row>
    <row r="121" spans="1:9" x14ac:dyDescent="0.25">
      <c r="A121" t="str">
        <f t="shared" si="4"/>
        <v>len --</v>
      </c>
      <c r="B121" t="s">
        <v>831</v>
      </c>
      <c r="C121" t="str">
        <f t="shared" si="5"/>
        <v>-- bit</v>
      </c>
      <c r="D121" t="s">
        <v>831</v>
      </c>
      <c r="E121" s="12" t="s">
        <v>845</v>
      </c>
      <c r="F121" t="s">
        <v>831</v>
      </c>
      <c r="G121" s="99">
        <f>Eingabeblatt!G16</f>
        <v>0</v>
      </c>
      <c r="I121" t="str">
        <f t="shared" si="3"/>
        <v>len --;-- bit;0193;0</v>
      </c>
    </row>
    <row r="122" spans="1:9" x14ac:dyDescent="0.25">
      <c r="A122" t="str">
        <f t="shared" si="4"/>
        <v>len --</v>
      </c>
      <c r="B122" t="s">
        <v>831</v>
      </c>
      <c r="C122" t="str">
        <f t="shared" si="5"/>
        <v>-- bit</v>
      </c>
      <c r="D122" t="s">
        <v>831</v>
      </c>
      <c r="E122" s="12" t="s">
        <v>846</v>
      </c>
      <c r="F122" t="s">
        <v>831</v>
      </c>
      <c r="G122" s="99">
        <f>Eingabeblatt!G17</f>
        <v>0</v>
      </c>
      <c r="I122" t="str">
        <f t="shared" si="3"/>
        <v>len --;-- bit;01231;0</v>
      </c>
    </row>
    <row r="123" spans="1:9" x14ac:dyDescent="0.25">
      <c r="A123" t="str">
        <f t="shared" si="4"/>
        <v>len --</v>
      </c>
      <c r="B123" t="s">
        <v>831</v>
      </c>
      <c r="C123" t="str">
        <f t="shared" si="5"/>
        <v>-- bit</v>
      </c>
      <c r="D123" t="s">
        <v>831</v>
      </c>
      <c r="E123" s="12" t="s">
        <v>847</v>
      </c>
      <c r="F123" t="s">
        <v>831</v>
      </c>
      <c r="G123" s="99">
        <f>Eingabeblatt!G18</f>
        <v>0</v>
      </c>
      <c r="I123" t="str">
        <f t="shared" si="3"/>
        <v>len --;-- bit;01232;0</v>
      </c>
    </row>
    <row r="124" spans="1:9" x14ac:dyDescent="0.25">
      <c r="A124" t="str">
        <f>A120</f>
        <v>len --</v>
      </c>
      <c r="B124" t="s">
        <v>831</v>
      </c>
      <c r="C124" t="str">
        <f>C120</f>
        <v>-- bit</v>
      </c>
      <c r="D124" t="s">
        <v>831</v>
      </c>
      <c r="E124" s="12" t="s">
        <v>615</v>
      </c>
      <c r="F124" t="s">
        <v>831</v>
      </c>
      <c r="G124" s="99">
        <f>Eingabeblatt!G19</f>
        <v>0</v>
      </c>
      <c r="I124" t="str">
        <f t="shared" si="3"/>
        <v>len --;-- bit;0143;0</v>
      </c>
    </row>
    <row r="125" spans="1:9" x14ac:dyDescent="0.25">
      <c r="A125" t="str">
        <f t="shared" si="4"/>
        <v>len --</v>
      </c>
      <c r="B125" t="s">
        <v>831</v>
      </c>
      <c r="C125" t="str">
        <f t="shared" si="5"/>
        <v>-- bit</v>
      </c>
      <c r="D125" t="s">
        <v>831</v>
      </c>
      <c r="E125" s="12" t="s">
        <v>616</v>
      </c>
      <c r="F125" t="s">
        <v>831</v>
      </c>
      <c r="G125" s="99">
        <f>Eingabeblatt!G20</f>
        <v>0</v>
      </c>
      <c r="I125" t="str">
        <f t="shared" si="3"/>
        <v>len --;-- bit;0153;0</v>
      </c>
    </row>
    <row r="126" spans="1:9" x14ac:dyDescent="0.25">
      <c r="A126" t="str">
        <f t="shared" si="4"/>
        <v>len --</v>
      </c>
      <c r="B126" t="s">
        <v>831</v>
      </c>
      <c r="C126" t="str">
        <f t="shared" si="5"/>
        <v>-- bit</v>
      </c>
      <c r="D126" t="s">
        <v>831</v>
      </c>
      <c r="E126" s="12" t="s">
        <v>617</v>
      </c>
      <c r="F126" t="s">
        <v>831</v>
      </c>
      <c r="G126" s="99">
        <f>Eingabeblatt!G21</f>
        <v>0</v>
      </c>
      <c r="I126" t="str">
        <f t="shared" si="3"/>
        <v>len --;-- bit;0163;0</v>
      </c>
    </row>
    <row r="127" spans="1:9" x14ac:dyDescent="0.25">
      <c r="A127" t="str">
        <f t="shared" si="4"/>
        <v>len --</v>
      </c>
      <c r="B127" t="s">
        <v>831</v>
      </c>
      <c r="C127" t="str">
        <f t="shared" si="5"/>
        <v>-- bit</v>
      </c>
      <c r="D127" t="s">
        <v>831</v>
      </c>
      <c r="E127" s="12" t="s">
        <v>618</v>
      </c>
      <c r="F127" t="s">
        <v>831</v>
      </c>
      <c r="G127" s="99">
        <f>Eingabeblatt!G22</f>
        <v>0</v>
      </c>
      <c r="I127" t="str">
        <f t="shared" si="3"/>
        <v>len --;-- bit;0173;0</v>
      </c>
    </row>
    <row r="128" spans="1:9" x14ac:dyDescent="0.25">
      <c r="A128" t="str">
        <f t="shared" si="4"/>
        <v>len --</v>
      </c>
      <c r="B128" t="s">
        <v>831</v>
      </c>
      <c r="C128" t="str">
        <f t="shared" si="5"/>
        <v>-- bit</v>
      </c>
      <c r="D128" t="s">
        <v>831</v>
      </c>
      <c r="E128" s="12" t="s">
        <v>619</v>
      </c>
      <c r="F128" t="s">
        <v>831</v>
      </c>
      <c r="G128" s="99">
        <f>Eingabeblatt!G23</f>
        <v>0</v>
      </c>
      <c r="I128" t="str">
        <f t="shared" si="3"/>
        <v>len --;-- bit;0183;0</v>
      </c>
    </row>
    <row r="129" spans="1:9" x14ac:dyDescent="0.25">
      <c r="A129" t="str">
        <f t="shared" si="4"/>
        <v>len --</v>
      </c>
      <c r="B129" t="s">
        <v>831</v>
      </c>
      <c r="C129" t="str">
        <f t="shared" si="5"/>
        <v>-- bit</v>
      </c>
      <c r="D129" t="s">
        <v>831</v>
      </c>
      <c r="E129" s="12" t="s">
        <v>620</v>
      </c>
      <c r="F129" t="s">
        <v>831</v>
      </c>
      <c r="G129" s="99">
        <f>Eingabeblatt!G24</f>
        <v>0</v>
      </c>
      <c r="I129" t="str">
        <f t="shared" si="3"/>
        <v>len --;-- bit;0203;0</v>
      </c>
    </row>
    <row r="130" spans="1:9" x14ac:dyDescent="0.25">
      <c r="A130" t="str">
        <f t="shared" si="4"/>
        <v>len --</v>
      </c>
      <c r="B130" t="s">
        <v>831</v>
      </c>
      <c r="C130" t="str">
        <f t="shared" si="5"/>
        <v>-- bit</v>
      </c>
      <c r="D130" t="s">
        <v>831</v>
      </c>
      <c r="E130" s="12" t="s">
        <v>621</v>
      </c>
      <c r="F130" t="s">
        <v>831</v>
      </c>
      <c r="G130" s="99">
        <f>Eingabeblatt!G25</f>
        <v>0</v>
      </c>
      <c r="I130" t="str">
        <f t="shared" si="3"/>
        <v>len --;-- bit;0213;0</v>
      </c>
    </row>
    <row r="131" spans="1:9" x14ac:dyDescent="0.25">
      <c r="A131" t="str">
        <f t="shared" si="4"/>
        <v>len --</v>
      </c>
      <c r="B131" t="s">
        <v>831</v>
      </c>
      <c r="C131" t="str">
        <f t="shared" si="5"/>
        <v>-- bit</v>
      </c>
      <c r="D131" t="s">
        <v>831</v>
      </c>
      <c r="E131" s="12" t="s">
        <v>622</v>
      </c>
      <c r="F131" t="s">
        <v>831</v>
      </c>
      <c r="G131" s="99">
        <f>Eingabeblatt!G26</f>
        <v>0</v>
      </c>
      <c r="I131" t="str">
        <f t="shared" si="3"/>
        <v>len --;-- bit;0223;0</v>
      </c>
    </row>
    <row r="132" spans="1:9" x14ac:dyDescent="0.25">
      <c r="A132" t="str">
        <f t="shared" si="4"/>
        <v>len --</v>
      </c>
      <c r="B132" t="s">
        <v>831</v>
      </c>
      <c r="C132" t="str">
        <f t="shared" si="5"/>
        <v>-- bit</v>
      </c>
      <c r="D132" t="s">
        <v>831</v>
      </c>
      <c r="E132" s="12" t="s">
        <v>623</v>
      </c>
      <c r="F132" t="s">
        <v>831</v>
      </c>
      <c r="G132" s="99">
        <f>Eingabeblatt!G27</f>
        <v>0</v>
      </c>
      <c r="I132" t="str">
        <f t="shared" si="3"/>
        <v>len --;-- bit;0233;0</v>
      </c>
    </row>
    <row r="133" spans="1:9" x14ac:dyDescent="0.25">
      <c r="A133" t="str">
        <f t="shared" si="4"/>
        <v>len --</v>
      </c>
      <c r="B133" t="s">
        <v>831</v>
      </c>
      <c r="C133" t="str">
        <f t="shared" si="5"/>
        <v>-- bit</v>
      </c>
      <c r="D133" t="s">
        <v>831</v>
      </c>
      <c r="E133" s="12" t="s">
        <v>624</v>
      </c>
      <c r="F133" t="s">
        <v>831</v>
      </c>
      <c r="G133" s="99">
        <f>Eingabeblatt!G28</f>
        <v>0</v>
      </c>
      <c r="I133" t="str">
        <f t="shared" si="3"/>
        <v>len --;-- bit;0243;0</v>
      </c>
    </row>
    <row r="134" spans="1:9" x14ac:dyDescent="0.25">
      <c r="A134" t="str">
        <f t="shared" si="4"/>
        <v>len --</v>
      </c>
      <c r="B134" t="s">
        <v>831</v>
      </c>
      <c r="C134" t="str">
        <f t="shared" si="5"/>
        <v>-- bit</v>
      </c>
      <c r="D134" t="s">
        <v>831</v>
      </c>
      <c r="E134" s="12" t="s">
        <v>625</v>
      </c>
      <c r="F134" t="s">
        <v>831</v>
      </c>
      <c r="G134" s="99">
        <f>Eingabeblatt!G29</f>
        <v>0</v>
      </c>
      <c r="I134" t="str">
        <f t="shared" si="3"/>
        <v>len --;-- bit;0253;0</v>
      </c>
    </row>
    <row r="135" spans="1:9" x14ac:dyDescent="0.25">
      <c r="A135" t="str">
        <f t="shared" si="4"/>
        <v>len --</v>
      </c>
      <c r="B135" t="s">
        <v>831</v>
      </c>
      <c r="C135" t="str">
        <f t="shared" si="5"/>
        <v>-- bit</v>
      </c>
      <c r="D135" t="s">
        <v>831</v>
      </c>
      <c r="E135" s="12" t="s">
        <v>626</v>
      </c>
      <c r="F135" t="s">
        <v>831</v>
      </c>
      <c r="G135" s="99">
        <f>Eingabeblatt!G30</f>
        <v>0</v>
      </c>
      <c r="I135" t="str">
        <f t="shared" si="3"/>
        <v>len --;-- bit;0263;0</v>
      </c>
    </row>
    <row r="136" spans="1:9" x14ac:dyDescent="0.25">
      <c r="A136" t="str">
        <f t="shared" si="4"/>
        <v>len --</v>
      </c>
      <c r="B136" t="s">
        <v>831</v>
      </c>
      <c r="C136" t="str">
        <f t="shared" si="5"/>
        <v>-- bit</v>
      </c>
      <c r="D136" t="s">
        <v>831</v>
      </c>
      <c r="E136" s="12" t="s">
        <v>627</v>
      </c>
      <c r="F136" t="s">
        <v>831</v>
      </c>
      <c r="G136" s="99">
        <f>Eingabeblatt!G31</f>
        <v>0</v>
      </c>
      <c r="I136" t="str">
        <f t="shared" si="3"/>
        <v>len --;-- bit;0273;0</v>
      </c>
    </row>
    <row r="137" spans="1:9" x14ac:dyDescent="0.25">
      <c r="A137" t="str">
        <f t="shared" si="4"/>
        <v>len --</v>
      </c>
      <c r="B137" t="s">
        <v>831</v>
      </c>
      <c r="C137" t="str">
        <f t="shared" si="5"/>
        <v>-- bit</v>
      </c>
      <c r="D137" t="s">
        <v>831</v>
      </c>
      <c r="E137" s="12" t="s">
        <v>628</v>
      </c>
      <c r="F137" t="s">
        <v>831</v>
      </c>
      <c r="G137" s="99">
        <f>Eingabeblatt!G32</f>
        <v>0</v>
      </c>
      <c r="I137" t="str">
        <f t="shared" si="3"/>
        <v>len --;-- bit;0303;0</v>
      </c>
    </row>
    <row r="138" spans="1:9" x14ac:dyDescent="0.25">
      <c r="A138" t="str">
        <f t="shared" si="4"/>
        <v>len --</v>
      </c>
      <c r="B138" t="s">
        <v>831</v>
      </c>
      <c r="C138" t="str">
        <f t="shared" si="5"/>
        <v>-- bit</v>
      </c>
      <c r="D138" t="s">
        <v>831</v>
      </c>
      <c r="E138" s="12" t="s">
        <v>629</v>
      </c>
      <c r="F138" t="s">
        <v>831</v>
      </c>
      <c r="G138" s="99">
        <f>Eingabeblatt!G33</f>
        <v>0</v>
      </c>
      <c r="I138" t="str">
        <f t="shared" si="3"/>
        <v>len --;-- bit;0403;0</v>
      </c>
    </row>
    <row r="139" spans="1:9" x14ac:dyDescent="0.25">
      <c r="A139" t="str">
        <f t="shared" si="4"/>
        <v>len --</v>
      </c>
      <c r="B139" t="s">
        <v>831</v>
      </c>
      <c r="C139" t="str">
        <f t="shared" si="5"/>
        <v>-- bit</v>
      </c>
      <c r="D139" t="s">
        <v>831</v>
      </c>
      <c r="E139" s="12" t="s">
        <v>630</v>
      </c>
      <c r="F139" t="s">
        <v>831</v>
      </c>
      <c r="G139" s="99">
        <f>Eingabeblatt!G34</f>
        <v>0</v>
      </c>
      <c r="I139" t="str">
        <f t="shared" ref="I139:I205" si="6">A139&amp;B139&amp;C139&amp;D139&amp;E139&amp;F139&amp;G139</f>
        <v>len --;-- bit;0503;0</v>
      </c>
    </row>
    <row r="140" spans="1:9" x14ac:dyDescent="0.25">
      <c r="A140" t="str">
        <f t="shared" si="4"/>
        <v>len --</v>
      </c>
      <c r="B140" t="s">
        <v>831</v>
      </c>
      <c r="C140" t="str">
        <f t="shared" si="5"/>
        <v>-- bit</v>
      </c>
      <c r="D140" t="s">
        <v>831</v>
      </c>
      <c r="E140" s="12" t="s">
        <v>631</v>
      </c>
      <c r="F140" t="s">
        <v>831</v>
      </c>
      <c r="G140" s="99">
        <f>Eingabeblatt!G35</f>
        <v>0</v>
      </c>
      <c r="I140" t="str">
        <f t="shared" si="6"/>
        <v>len --;-- bit;0603;0</v>
      </c>
    </row>
    <row r="141" spans="1:9" x14ac:dyDescent="0.25">
      <c r="A141" t="str">
        <f t="shared" ref="A141:A207" si="7">A140</f>
        <v>len --</v>
      </c>
      <c r="B141" t="s">
        <v>831</v>
      </c>
      <c r="C141" t="str">
        <f t="shared" ref="C141:C207" si="8">C140</f>
        <v>-- bit</v>
      </c>
      <c r="D141" t="s">
        <v>831</v>
      </c>
      <c r="E141" s="12" t="s">
        <v>632</v>
      </c>
      <c r="F141" t="s">
        <v>831</v>
      </c>
      <c r="G141" s="99">
        <f>Eingabeblatt!G36</f>
        <v>0</v>
      </c>
      <c r="I141" t="str">
        <f t="shared" si="6"/>
        <v>len --;-- bit;0703;0</v>
      </c>
    </row>
    <row r="142" spans="1:9" x14ac:dyDescent="0.25">
      <c r="A142" t="str">
        <f t="shared" si="7"/>
        <v>len --</v>
      </c>
      <c r="B142" t="s">
        <v>831</v>
      </c>
      <c r="C142" t="str">
        <f t="shared" si="8"/>
        <v>-- bit</v>
      </c>
      <c r="D142" t="s">
        <v>831</v>
      </c>
      <c r="E142" s="12" t="s">
        <v>633</v>
      </c>
      <c r="F142" t="s">
        <v>831</v>
      </c>
      <c r="G142" s="99">
        <f>Eingabeblatt!G37</f>
        <v>0</v>
      </c>
      <c r="I142" t="str">
        <f t="shared" si="6"/>
        <v>len --;-- bit;0803;0</v>
      </c>
    </row>
    <row r="143" spans="1:9" x14ac:dyDescent="0.25">
      <c r="A143" t="str">
        <f t="shared" si="7"/>
        <v>len --</v>
      </c>
      <c r="B143" t="s">
        <v>831</v>
      </c>
      <c r="C143" t="str">
        <f t="shared" si="8"/>
        <v>-- bit</v>
      </c>
      <c r="D143" t="s">
        <v>831</v>
      </c>
      <c r="E143" s="12" t="s">
        <v>634</v>
      </c>
      <c r="F143" t="s">
        <v>831</v>
      </c>
      <c r="G143" s="99">
        <f>Eingabeblatt!G38</f>
        <v>0</v>
      </c>
      <c r="I143" t="str">
        <f t="shared" si="6"/>
        <v>len --;-- bit;0903;0</v>
      </c>
    </row>
    <row r="144" spans="1:9" x14ac:dyDescent="0.25">
      <c r="A144" t="str">
        <f t="shared" si="7"/>
        <v>len --</v>
      </c>
      <c r="B144" t="s">
        <v>831</v>
      </c>
      <c r="C144" t="str">
        <f t="shared" si="8"/>
        <v>-- bit</v>
      </c>
      <c r="D144" t="s">
        <v>831</v>
      </c>
      <c r="E144" s="12" t="s">
        <v>635</v>
      </c>
      <c r="F144" t="s">
        <v>831</v>
      </c>
      <c r="G144" s="99">
        <f>Eingabeblatt!G39</f>
        <v>0</v>
      </c>
      <c r="I144" t="str">
        <f t="shared" si="6"/>
        <v>len --;-- bit;1003;0</v>
      </c>
    </row>
    <row r="145" spans="1:9" x14ac:dyDescent="0.25">
      <c r="A145" t="str">
        <f t="shared" si="7"/>
        <v>len --</v>
      </c>
      <c r="B145" t="s">
        <v>831</v>
      </c>
      <c r="C145" t="str">
        <f t="shared" si="8"/>
        <v>-- bit</v>
      </c>
      <c r="D145" t="s">
        <v>831</v>
      </c>
      <c r="E145" s="12" t="s">
        <v>636</v>
      </c>
      <c r="F145" t="s">
        <v>831</v>
      </c>
      <c r="G145" s="99">
        <f>Eingabeblatt!G40</f>
        <v>0</v>
      </c>
      <c r="I145" t="str">
        <f t="shared" si="6"/>
        <v>len --;-- bit;1103;0</v>
      </c>
    </row>
    <row r="146" spans="1:9" x14ac:dyDescent="0.25">
      <c r="A146" t="str">
        <f t="shared" si="7"/>
        <v>len --</v>
      </c>
      <c r="B146" t="s">
        <v>831</v>
      </c>
      <c r="C146" t="str">
        <f t="shared" si="8"/>
        <v>-- bit</v>
      </c>
      <c r="D146" t="s">
        <v>831</v>
      </c>
      <c r="E146" s="12" t="s">
        <v>637</v>
      </c>
      <c r="F146" t="s">
        <v>831</v>
      </c>
      <c r="G146" s="99">
        <f>Eingabeblatt!G41</f>
        <v>0</v>
      </c>
      <c r="I146" t="str">
        <f t="shared" si="6"/>
        <v>len --;-- bit;1203;0</v>
      </c>
    </row>
    <row r="147" spans="1:9" x14ac:dyDescent="0.25">
      <c r="A147" t="str">
        <f t="shared" si="7"/>
        <v>len --</v>
      </c>
      <c r="B147" t="s">
        <v>831</v>
      </c>
      <c r="C147" t="str">
        <f t="shared" si="8"/>
        <v>-- bit</v>
      </c>
      <c r="D147" t="s">
        <v>831</v>
      </c>
      <c r="E147" s="12" t="s">
        <v>638</v>
      </c>
      <c r="F147" t="s">
        <v>831</v>
      </c>
      <c r="G147" s="99">
        <f>Eingabeblatt!G42</f>
        <v>0</v>
      </c>
      <c r="I147" t="str">
        <f t="shared" si="6"/>
        <v>len --;-- bit;1303;0</v>
      </c>
    </row>
    <row r="148" spans="1:9" x14ac:dyDescent="0.25">
      <c r="A148" t="str">
        <f t="shared" si="7"/>
        <v>len --</v>
      </c>
      <c r="B148" t="s">
        <v>831</v>
      </c>
      <c r="C148" t="str">
        <f t="shared" si="8"/>
        <v>-- bit</v>
      </c>
      <c r="D148" t="s">
        <v>831</v>
      </c>
      <c r="E148" s="12" t="s">
        <v>639</v>
      </c>
      <c r="F148" t="s">
        <v>831</v>
      </c>
      <c r="G148" s="99">
        <f>Eingabeblatt!G43</f>
        <v>0</v>
      </c>
      <c r="I148" t="str">
        <f t="shared" si="6"/>
        <v>len --;-- bit;1403;0</v>
      </c>
    </row>
    <row r="149" spans="1:9" x14ac:dyDescent="0.25">
      <c r="A149" t="str">
        <f t="shared" si="7"/>
        <v>len --</v>
      </c>
      <c r="B149" t="s">
        <v>831</v>
      </c>
      <c r="C149" t="str">
        <f t="shared" si="8"/>
        <v>-- bit</v>
      </c>
      <c r="D149" t="s">
        <v>831</v>
      </c>
      <c r="E149" s="12" t="s">
        <v>640</v>
      </c>
      <c r="F149" t="s">
        <v>831</v>
      </c>
      <c r="G149" s="99">
        <f>Eingabeblatt!G44</f>
        <v>0</v>
      </c>
      <c r="I149" t="str">
        <f t="shared" si="6"/>
        <v>len --;-- bit;1503;0</v>
      </c>
    </row>
    <row r="150" spans="1:9" x14ac:dyDescent="0.25">
      <c r="A150" t="str">
        <f t="shared" si="7"/>
        <v>len --</v>
      </c>
      <c r="B150" t="s">
        <v>831</v>
      </c>
      <c r="C150" t="str">
        <f t="shared" si="8"/>
        <v>-- bit</v>
      </c>
      <c r="D150" t="s">
        <v>831</v>
      </c>
      <c r="E150" s="12" t="s">
        <v>641</v>
      </c>
      <c r="F150" t="s">
        <v>831</v>
      </c>
      <c r="G150" s="99">
        <f>Eingabeblatt!G45</f>
        <v>0</v>
      </c>
      <c r="I150" t="str">
        <f t="shared" si="6"/>
        <v>len --;-- bit;1513;0</v>
      </c>
    </row>
    <row r="151" spans="1:9" x14ac:dyDescent="0.25">
      <c r="A151" t="str">
        <f t="shared" si="7"/>
        <v>len --</v>
      </c>
      <c r="B151" t="s">
        <v>831</v>
      </c>
      <c r="C151" t="str">
        <f t="shared" si="8"/>
        <v>-- bit</v>
      </c>
      <c r="D151" t="s">
        <v>831</v>
      </c>
      <c r="E151" s="12" t="s">
        <v>642</v>
      </c>
      <c r="F151" t="s">
        <v>831</v>
      </c>
      <c r="G151" s="99">
        <f>Eingabeblatt!G46</f>
        <v>0</v>
      </c>
      <c r="I151" t="str">
        <f t="shared" si="6"/>
        <v>len --;-- bit;1523;0</v>
      </c>
    </row>
    <row r="152" spans="1:9" x14ac:dyDescent="0.25">
      <c r="A152" t="str">
        <f t="shared" si="7"/>
        <v>len --</v>
      </c>
      <c r="B152" t="s">
        <v>831</v>
      </c>
      <c r="C152" t="str">
        <f t="shared" si="8"/>
        <v>-- bit</v>
      </c>
      <c r="D152" t="s">
        <v>831</v>
      </c>
      <c r="E152" s="12" t="s">
        <v>643</v>
      </c>
      <c r="F152" t="s">
        <v>831</v>
      </c>
      <c r="G152" s="99">
        <f>Eingabeblatt!G47</f>
        <v>0</v>
      </c>
      <c r="I152" t="str">
        <f t="shared" si="6"/>
        <v>len --;-- bit;1533;0</v>
      </c>
    </row>
    <row r="153" spans="1:9" x14ac:dyDescent="0.25">
      <c r="A153" t="str">
        <f t="shared" si="7"/>
        <v>len --</v>
      </c>
      <c r="B153" t="s">
        <v>831</v>
      </c>
      <c r="C153" t="str">
        <f t="shared" si="8"/>
        <v>-- bit</v>
      </c>
      <c r="D153" t="s">
        <v>831</v>
      </c>
      <c r="E153" s="12" t="s">
        <v>644</v>
      </c>
      <c r="F153" t="s">
        <v>831</v>
      </c>
      <c r="G153" s="99">
        <f>Eingabeblatt!G48</f>
        <v>0</v>
      </c>
      <c r="I153" t="str">
        <f t="shared" si="6"/>
        <v>len --;-- bit;1543;0</v>
      </c>
    </row>
    <row r="154" spans="1:9" x14ac:dyDescent="0.25">
      <c r="A154" t="str">
        <f t="shared" si="7"/>
        <v>len --</v>
      </c>
      <c r="B154" t="s">
        <v>831</v>
      </c>
      <c r="C154" t="str">
        <f t="shared" si="8"/>
        <v>-- bit</v>
      </c>
      <c r="D154" t="s">
        <v>831</v>
      </c>
      <c r="E154" s="12" t="s">
        <v>645</v>
      </c>
      <c r="F154" t="s">
        <v>831</v>
      </c>
      <c r="G154" s="99">
        <f>Eingabeblatt!G49</f>
        <v>0</v>
      </c>
      <c r="I154" t="str">
        <f t="shared" si="6"/>
        <v>len --;-- bit;1553;0</v>
      </c>
    </row>
    <row r="155" spans="1:9" x14ac:dyDescent="0.25">
      <c r="A155" t="str">
        <f t="shared" si="7"/>
        <v>len --</v>
      </c>
      <c r="B155" t="s">
        <v>831</v>
      </c>
      <c r="C155" t="str">
        <f t="shared" si="8"/>
        <v>-- bit</v>
      </c>
      <c r="D155" t="s">
        <v>831</v>
      </c>
      <c r="E155" s="12" t="s">
        <v>646</v>
      </c>
      <c r="F155" t="s">
        <v>831</v>
      </c>
      <c r="G155" s="99">
        <f>Eingabeblatt!G50</f>
        <v>0</v>
      </c>
      <c r="I155" t="str">
        <f t="shared" si="6"/>
        <v>len --;-- bit;1563;0</v>
      </c>
    </row>
    <row r="156" spans="1:9" x14ac:dyDescent="0.25">
      <c r="A156" t="str">
        <f t="shared" si="7"/>
        <v>len --</v>
      </c>
      <c r="B156" t="s">
        <v>831</v>
      </c>
      <c r="C156" t="str">
        <f t="shared" si="8"/>
        <v>-- bit</v>
      </c>
      <c r="D156" t="s">
        <v>831</v>
      </c>
      <c r="E156" s="12" t="s">
        <v>647</v>
      </c>
      <c r="F156" t="s">
        <v>831</v>
      </c>
      <c r="G156" s="99">
        <f>Eingabeblatt!G51</f>
        <v>0</v>
      </c>
      <c r="I156" t="str">
        <f t="shared" si="6"/>
        <v>len --;-- bit;1573;0</v>
      </c>
    </row>
    <row r="157" spans="1:9" x14ac:dyDescent="0.25">
      <c r="A157" t="str">
        <f t="shared" si="7"/>
        <v>len --</v>
      </c>
      <c r="B157" t="s">
        <v>831</v>
      </c>
      <c r="C157" t="str">
        <f t="shared" si="8"/>
        <v>-- bit</v>
      </c>
      <c r="D157" t="s">
        <v>831</v>
      </c>
      <c r="E157" s="12" t="s">
        <v>648</v>
      </c>
      <c r="F157" t="s">
        <v>831</v>
      </c>
      <c r="G157" s="99">
        <f>Eingabeblatt!G52</f>
        <v>0</v>
      </c>
      <c r="I157" t="str">
        <f t="shared" si="6"/>
        <v>len --;-- bit;1603;0</v>
      </c>
    </row>
    <row r="158" spans="1:9" x14ac:dyDescent="0.25">
      <c r="A158" t="str">
        <f t="shared" si="7"/>
        <v>len --</v>
      </c>
      <c r="B158" t="s">
        <v>831</v>
      </c>
      <c r="C158" t="str">
        <f t="shared" si="8"/>
        <v>-- bit</v>
      </c>
      <c r="D158" t="s">
        <v>831</v>
      </c>
      <c r="E158" s="12" t="s">
        <v>649</v>
      </c>
      <c r="F158" t="s">
        <v>831</v>
      </c>
      <c r="G158" s="99">
        <f>Eingabeblatt!G53</f>
        <v>0</v>
      </c>
      <c r="I158" t="str">
        <f t="shared" si="6"/>
        <v>len --;-- bit;1703;0</v>
      </c>
    </row>
    <row r="159" spans="1:9" x14ac:dyDescent="0.25">
      <c r="A159" t="str">
        <f t="shared" si="7"/>
        <v>len --</v>
      </c>
      <c r="B159" t="s">
        <v>831</v>
      </c>
      <c r="C159" t="str">
        <f t="shared" si="8"/>
        <v>-- bit</v>
      </c>
      <c r="D159" t="s">
        <v>831</v>
      </c>
      <c r="E159" s="12" t="s">
        <v>650</v>
      </c>
      <c r="F159" t="s">
        <v>831</v>
      </c>
      <c r="G159" s="99">
        <f>Eingabeblatt!G54</f>
        <v>0</v>
      </c>
      <c r="I159" t="str">
        <f t="shared" si="6"/>
        <v>len --;-- bit;1803;0</v>
      </c>
    </row>
    <row r="160" spans="1:9" x14ac:dyDescent="0.25">
      <c r="A160" t="str">
        <f t="shared" si="7"/>
        <v>len --</v>
      </c>
      <c r="B160" t="s">
        <v>831</v>
      </c>
      <c r="C160" t="str">
        <f t="shared" si="8"/>
        <v>-- bit</v>
      </c>
      <c r="D160" t="s">
        <v>831</v>
      </c>
      <c r="E160" s="12" t="s">
        <v>651</v>
      </c>
      <c r="F160" t="s">
        <v>831</v>
      </c>
      <c r="G160" s="99">
        <f>Eingabeblatt!G55</f>
        <v>0</v>
      </c>
      <c r="I160" t="str">
        <f t="shared" si="6"/>
        <v>len --;-- bit;1903;0</v>
      </c>
    </row>
    <row r="161" spans="1:9" x14ac:dyDescent="0.25">
      <c r="A161" t="str">
        <f t="shared" si="7"/>
        <v>len --</v>
      </c>
      <c r="B161" t="s">
        <v>831</v>
      </c>
      <c r="C161" t="str">
        <f t="shared" si="8"/>
        <v>-- bit</v>
      </c>
      <c r="D161" t="s">
        <v>831</v>
      </c>
      <c r="E161" s="12" t="s">
        <v>652</v>
      </c>
      <c r="F161" t="s">
        <v>831</v>
      </c>
      <c r="G161" s="99">
        <f>Eingabeblatt!G56</f>
        <v>0</v>
      </c>
      <c r="I161" t="str">
        <f t="shared" si="6"/>
        <v>len --;-- bit;2003;0</v>
      </c>
    </row>
    <row r="162" spans="1:9" x14ac:dyDescent="0.25">
      <c r="A162" t="str">
        <f t="shared" si="7"/>
        <v>len --</v>
      </c>
      <c r="B162" t="s">
        <v>831</v>
      </c>
      <c r="C162" t="str">
        <f t="shared" si="8"/>
        <v>-- bit</v>
      </c>
      <c r="D162" t="s">
        <v>831</v>
      </c>
      <c r="E162" s="12" t="s">
        <v>653</v>
      </c>
      <c r="F162" t="s">
        <v>831</v>
      </c>
      <c r="G162" s="99">
        <f>Eingabeblatt!G57</f>
        <v>0</v>
      </c>
      <c r="I162" t="str">
        <f t="shared" si="6"/>
        <v>len --;-- bit;2103;0</v>
      </c>
    </row>
    <row r="163" spans="1:9" x14ac:dyDescent="0.25">
      <c r="A163" t="str">
        <f t="shared" si="7"/>
        <v>len --</v>
      </c>
      <c r="B163" t="s">
        <v>831</v>
      </c>
      <c r="C163" t="str">
        <f t="shared" si="8"/>
        <v>-- bit</v>
      </c>
      <c r="D163" t="s">
        <v>831</v>
      </c>
      <c r="E163" s="12" t="s">
        <v>654</v>
      </c>
      <c r="F163" t="s">
        <v>831</v>
      </c>
      <c r="G163" s="99">
        <f>Eingabeblatt!G58</f>
        <v>0</v>
      </c>
      <c r="I163" t="str">
        <f t="shared" si="6"/>
        <v>len --;-- bit;2203;0</v>
      </c>
    </row>
    <row r="164" spans="1:9" x14ac:dyDescent="0.25">
      <c r="A164" t="str">
        <f t="shared" si="7"/>
        <v>len --</v>
      </c>
      <c r="B164" t="s">
        <v>831</v>
      </c>
      <c r="C164" t="str">
        <f t="shared" si="8"/>
        <v>-- bit</v>
      </c>
      <c r="D164" t="s">
        <v>831</v>
      </c>
      <c r="E164" s="12" t="s">
        <v>655</v>
      </c>
      <c r="F164" t="s">
        <v>831</v>
      </c>
      <c r="G164" s="99">
        <f>Eingabeblatt!G59</f>
        <v>0</v>
      </c>
      <c r="I164" t="str">
        <f t="shared" si="6"/>
        <v>len --;-- bit;2303;0</v>
      </c>
    </row>
    <row r="165" spans="1:9" x14ac:dyDescent="0.25">
      <c r="A165" t="str">
        <f t="shared" si="7"/>
        <v>len --</v>
      </c>
      <c r="B165" t="s">
        <v>831</v>
      </c>
      <c r="C165" t="str">
        <f t="shared" si="8"/>
        <v>-- bit</v>
      </c>
      <c r="D165" t="s">
        <v>831</v>
      </c>
      <c r="E165" s="12" t="s">
        <v>656</v>
      </c>
      <c r="F165" t="s">
        <v>831</v>
      </c>
      <c r="G165" s="99">
        <f>Eingabeblatt!G60</f>
        <v>0</v>
      </c>
      <c r="I165" t="str">
        <f t="shared" si="6"/>
        <v>len --;-- bit;2403;0</v>
      </c>
    </row>
    <row r="166" spans="1:9" x14ac:dyDescent="0.25">
      <c r="A166" t="str">
        <f t="shared" si="7"/>
        <v>len --</v>
      </c>
      <c r="B166" t="s">
        <v>831</v>
      </c>
      <c r="C166" t="str">
        <f t="shared" si="8"/>
        <v>-- bit</v>
      </c>
      <c r="D166" t="s">
        <v>831</v>
      </c>
      <c r="E166" s="12" t="s">
        <v>657</v>
      </c>
      <c r="F166" t="s">
        <v>831</v>
      </c>
      <c r="G166" s="99">
        <f>Eingabeblatt!G61</f>
        <v>0</v>
      </c>
      <c r="I166" t="str">
        <f t="shared" si="6"/>
        <v>len --;-- bit;2503;0</v>
      </c>
    </row>
    <row r="167" spans="1:9" x14ac:dyDescent="0.25">
      <c r="A167" t="str">
        <f t="shared" si="7"/>
        <v>len --</v>
      </c>
      <c r="B167" t="s">
        <v>831</v>
      </c>
      <c r="C167" t="str">
        <f t="shared" si="8"/>
        <v>-- bit</v>
      </c>
      <c r="D167" t="s">
        <v>831</v>
      </c>
      <c r="E167" s="12" t="s">
        <v>658</v>
      </c>
      <c r="F167" t="s">
        <v>831</v>
      </c>
      <c r="G167" s="99">
        <f>Eingabeblatt!G62</f>
        <v>0</v>
      </c>
      <c r="I167" t="str">
        <f t="shared" si="6"/>
        <v>len --;-- bit;2603;0</v>
      </c>
    </row>
    <row r="168" spans="1:9" x14ac:dyDescent="0.25">
      <c r="A168" t="str">
        <f t="shared" si="7"/>
        <v>len --</v>
      </c>
      <c r="B168" t="s">
        <v>831</v>
      </c>
      <c r="C168" t="str">
        <f t="shared" si="8"/>
        <v>-- bit</v>
      </c>
      <c r="D168" t="s">
        <v>831</v>
      </c>
      <c r="E168" s="12" t="s">
        <v>659</v>
      </c>
      <c r="F168" t="s">
        <v>831</v>
      </c>
      <c r="G168" s="99">
        <f>Eingabeblatt!G63</f>
        <v>0</v>
      </c>
      <c r="I168" t="str">
        <f t="shared" si="6"/>
        <v>len --;-- bit;2703;0</v>
      </c>
    </row>
    <row r="169" spans="1:9" x14ac:dyDescent="0.25">
      <c r="A169" t="str">
        <f t="shared" si="7"/>
        <v>len --</v>
      </c>
      <c r="B169" t="s">
        <v>831</v>
      </c>
      <c r="C169" t="str">
        <f t="shared" si="8"/>
        <v>-- bit</v>
      </c>
      <c r="D169" t="s">
        <v>831</v>
      </c>
      <c r="E169" s="12" t="s">
        <v>660</v>
      </c>
      <c r="F169" t="s">
        <v>831</v>
      </c>
      <c r="G169" s="99">
        <f>Eingabeblatt!G64</f>
        <v>0</v>
      </c>
      <c r="I169" t="str">
        <f t="shared" si="6"/>
        <v>len --;-- bit;2803;0</v>
      </c>
    </row>
    <row r="170" spans="1:9" x14ac:dyDescent="0.25">
      <c r="A170" t="str">
        <f t="shared" si="7"/>
        <v>len --</v>
      </c>
      <c r="B170" t="s">
        <v>831</v>
      </c>
      <c r="C170" t="str">
        <f t="shared" si="8"/>
        <v>-- bit</v>
      </c>
      <c r="D170" t="s">
        <v>831</v>
      </c>
      <c r="E170" s="12" t="s">
        <v>661</v>
      </c>
      <c r="F170" t="s">
        <v>831</v>
      </c>
      <c r="G170" s="99">
        <f>Eingabeblatt!G66</f>
        <v>0</v>
      </c>
      <c r="I170" t="str">
        <f t="shared" si="6"/>
        <v>len --;-- bit;2903;0</v>
      </c>
    </row>
    <row r="171" spans="1:9" x14ac:dyDescent="0.25">
      <c r="A171" t="str">
        <f t="shared" si="7"/>
        <v>len --</v>
      </c>
      <c r="B171" t="s">
        <v>831</v>
      </c>
      <c r="C171" t="str">
        <f t="shared" si="8"/>
        <v>-- bit</v>
      </c>
      <c r="D171" t="s">
        <v>831</v>
      </c>
      <c r="E171" s="12" t="s">
        <v>662</v>
      </c>
      <c r="F171" t="s">
        <v>831</v>
      </c>
      <c r="G171" s="99">
        <f>Eingabeblatt!G67</f>
        <v>0</v>
      </c>
      <c r="I171" t="str">
        <f t="shared" si="6"/>
        <v>len --;-- bit;3003;0</v>
      </c>
    </row>
    <row r="172" spans="1:9" x14ac:dyDescent="0.25">
      <c r="A172" t="str">
        <f t="shared" si="7"/>
        <v>len --</v>
      </c>
      <c r="B172" t="s">
        <v>831</v>
      </c>
      <c r="C172" t="str">
        <f t="shared" si="8"/>
        <v>-- bit</v>
      </c>
      <c r="D172" t="s">
        <v>831</v>
      </c>
      <c r="E172" s="12" t="s">
        <v>663</v>
      </c>
      <c r="F172" t="s">
        <v>831</v>
      </c>
      <c r="G172" s="99">
        <f>Eingabeblatt!G68</f>
        <v>0</v>
      </c>
      <c r="I172" t="str">
        <f t="shared" si="6"/>
        <v>len --;-- bit;3103;0</v>
      </c>
    </row>
    <row r="173" spans="1:9" x14ac:dyDescent="0.25">
      <c r="A173" t="str">
        <f t="shared" si="7"/>
        <v>len --</v>
      </c>
      <c r="B173" t="s">
        <v>831</v>
      </c>
      <c r="C173" t="str">
        <f t="shared" si="8"/>
        <v>-- bit</v>
      </c>
      <c r="D173" t="s">
        <v>831</v>
      </c>
      <c r="E173" s="12" t="s">
        <v>664</v>
      </c>
      <c r="F173" t="s">
        <v>831</v>
      </c>
      <c r="G173" s="99">
        <f>Eingabeblatt!G69</f>
        <v>0</v>
      </c>
      <c r="I173" t="str">
        <f t="shared" si="6"/>
        <v>len --;-- bit;3203;0</v>
      </c>
    </row>
    <row r="174" spans="1:9" x14ac:dyDescent="0.25">
      <c r="A174" t="str">
        <f t="shared" si="7"/>
        <v>len --</v>
      </c>
      <c r="B174" t="s">
        <v>831</v>
      </c>
      <c r="C174" t="str">
        <f t="shared" si="8"/>
        <v>-- bit</v>
      </c>
      <c r="D174" t="s">
        <v>831</v>
      </c>
      <c r="E174" s="12" t="s">
        <v>665</v>
      </c>
      <c r="F174" t="s">
        <v>831</v>
      </c>
      <c r="G174" s="99">
        <f>Eingabeblatt!G70</f>
        <v>0</v>
      </c>
      <c r="I174" t="str">
        <f t="shared" si="6"/>
        <v>len --;-- bit;3303;0</v>
      </c>
    </row>
    <row r="175" spans="1:9" x14ac:dyDescent="0.25">
      <c r="A175" t="str">
        <f t="shared" si="7"/>
        <v>len --</v>
      </c>
      <c r="B175" t="s">
        <v>831</v>
      </c>
      <c r="C175" t="str">
        <f t="shared" si="8"/>
        <v>-- bit</v>
      </c>
      <c r="D175" t="s">
        <v>831</v>
      </c>
      <c r="E175" s="12" t="s">
        <v>666</v>
      </c>
      <c r="F175" t="s">
        <v>831</v>
      </c>
      <c r="G175" s="99">
        <f>Eingabeblatt!H12</f>
        <v>0</v>
      </c>
      <c r="I175" t="str">
        <f t="shared" si="6"/>
        <v>len --;-- bit;0104;0</v>
      </c>
    </row>
    <row r="176" spans="1:9" x14ac:dyDescent="0.25">
      <c r="A176" t="str">
        <f t="shared" si="7"/>
        <v>len --</v>
      </c>
      <c r="B176" t="s">
        <v>831</v>
      </c>
      <c r="C176" t="str">
        <f t="shared" si="8"/>
        <v>-- bit</v>
      </c>
      <c r="D176" t="s">
        <v>831</v>
      </c>
      <c r="E176" s="12" t="s">
        <v>667</v>
      </c>
      <c r="F176" t="s">
        <v>831</v>
      </c>
      <c r="G176" s="99">
        <f>Eingabeblatt!H13</f>
        <v>0</v>
      </c>
      <c r="I176" t="str">
        <f t="shared" si="6"/>
        <v>len --;-- bit;0114;0</v>
      </c>
    </row>
    <row r="177" spans="1:9" x14ac:dyDescent="0.25">
      <c r="A177" t="str">
        <f t="shared" si="7"/>
        <v>len --</v>
      </c>
      <c r="B177" t="s">
        <v>831</v>
      </c>
      <c r="C177" t="str">
        <f t="shared" si="8"/>
        <v>-- bit</v>
      </c>
      <c r="D177" t="s">
        <v>831</v>
      </c>
      <c r="E177" s="12" t="s">
        <v>668</v>
      </c>
      <c r="F177" t="s">
        <v>831</v>
      </c>
      <c r="G177" s="99">
        <f>Eingabeblatt!H14</f>
        <v>0</v>
      </c>
      <c r="I177" t="str">
        <f t="shared" si="6"/>
        <v>len --;-- bit;0124;0</v>
      </c>
    </row>
    <row r="178" spans="1:9" x14ac:dyDescent="0.25">
      <c r="A178" t="str">
        <f t="shared" si="7"/>
        <v>len --</v>
      </c>
      <c r="B178" t="s">
        <v>831</v>
      </c>
      <c r="C178" t="str">
        <f t="shared" si="8"/>
        <v>-- bit</v>
      </c>
      <c r="D178" t="s">
        <v>831</v>
      </c>
      <c r="E178" s="12" t="s">
        <v>669</v>
      </c>
      <c r="F178" t="s">
        <v>831</v>
      </c>
      <c r="G178" s="99">
        <f>Eingabeblatt!H15</f>
        <v>0</v>
      </c>
      <c r="I178" t="str">
        <f t="shared" si="6"/>
        <v>len --;-- bit;0134;0</v>
      </c>
    </row>
    <row r="179" spans="1:9" x14ac:dyDescent="0.25">
      <c r="A179" t="str">
        <f t="shared" si="7"/>
        <v>len --</v>
      </c>
      <c r="B179" t="s">
        <v>831</v>
      </c>
      <c r="C179" t="str">
        <f t="shared" si="8"/>
        <v>-- bit</v>
      </c>
      <c r="D179" t="s">
        <v>831</v>
      </c>
      <c r="E179" s="12" t="s">
        <v>848</v>
      </c>
      <c r="F179" t="s">
        <v>831</v>
      </c>
      <c r="G179" s="99">
        <f>Eingabeblatt!H16</f>
        <v>0</v>
      </c>
      <c r="I179" t="str">
        <f t="shared" si="6"/>
        <v>len --;-- bit;0194;0</v>
      </c>
    </row>
    <row r="180" spans="1:9" x14ac:dyDescent="0.25">
      <c r="A180" t="str">
        <f t="shared" si="7"/>
        <v>len --</v>
      </c>
      <c r="B180" t="s">
        <v>831</v>
      </c>
      <c r="C180" t="str">
        <f t="shared" si="8"/>
        <v>-- bit</v>
      </c>
      <c r="D180" t="s">
        <v>831</v>
      </c>
      <c r="E180" s="12" t="s">
        <v>849</v>
      </c>
      <c r="F180" t="s">
        <v>831</v>
      </c>
      <c r="G180" s="99">
        <f>Eingabeblatt!H17</f>
        <v>0</v>
      </c>
      <c r="I180" t="str">
        <f t="shared" si="6"/>
        <v>len --;-- bit;01241;0</v>
      </c>
    </row>
    <row r="181" spans="1:9" x14ac:dyDescent="0.25">
      <c r="A181" t="str">
        <f t="shared" si="7"/>
        <v>len --</v>
      </c>
      <c r="B181" t="s">
        <v>831</v>
      </c>
      <c r="C181" t="str">
        <f t="shared" si="8"/>
        <v>-- bit</v>
      </c>
      <c r="D181" t="s">
        <v>831</v>
      </c>
      <c r="E181" s="12" t="s">
        <v>850</v>
      </c>
      <c r="F181" t="s">
        <v>831</v>
      </c>
      <c r="G181" s="99">
        <f>Eingabeblatt!H18</f>
        <v>0</v>
      </c>
      <c r="I181" t="str">
        <f t="shared" si="6"/>
        <v>len --;-- bit;01242;0</v>
      </c>
    </row>
    <row r="182" spans="1:9" x14ac:dyDescent="0.25">
      <c r="A182" t="str">
        <f>A178</f>
        <v>len --</v>
      </c>
      <c r="B182" t="s">
        <v>831</v>
      </c>
      <c r="C182" t="str">
        <f>C178</f>
        <v>-- bit</v>
      </c>
      <c r="D182" t="s">
        <v>831</v>
      </c>
      <c r="E182" s="12" t="s">
        <v>670</v>
      </c>
      <c r="F182" t="s">
        <v>831</v>
      </c>
      <c r="G182" s="99">
        <f>Eingabeblatt!H19</f>
        <v>0</v>
      </c>
      <c r="I182" t="str">
        <f t="shared" si="6"/>
        <v>len --;-- bit;0144;0</v>
      </c>
    </row>
    <row r="183" spans="1:9" x14ac:dyDescent="0.25">
      <c r="A183" t="str">
        <f t="shared" si="7"/>
        <v>len --</v>
      </c>
      <c r="B183" t="s">
        <v>831</v>
      </c>
      <c r="C183" t="str">
        <f t="shared" si="8"/>
        <v>-- bit</v>
      </c>
      <c r="D183" t="s">
        <v>831</v>
      </c>
      <c r="E183" s="12" t="s">
        <v>671</v>
      </c>
      <c r="F183" t="s">
        <v>831</v>
      </c>
      <c r="G183" s="99">
        <f>Eingabeblatt!H20</f>
        <v>0</v>
      </c>
      <c r="I183" t="str">
        <f t="shared" si="6"/>
        <v>len --;-- bit;0154;0</v>
      </c>
    </row>
    <row r="184" spans="1:9" x14ac:dyDescent="0.25">
      <c r="A184" t="str">
        <f t="shared" si="7"/>
        <v>len --</v>
      </c>
      <c r="B184" t="s">
        <v>831</v>
      </c>
      <c r="C184" t="str">
        <f t="shared" si="8"/>
        <v>-- bit</v>
      </c>
      <c r="D184" t="s">
        <v>831</v>
      </c>
      <c r="E184" s="12" t="s">
        <v>672</v>
      </c>
      <c r="F184" t="s">
        <v>831</v>
      </c>
      <c r="G184" s="99">
        <f>Eingabeblatt!H21</f>
        <v>0</v>
      </c>
      <c r="I184" t="str">
        <f t="shared" si="6"/>
        <v>len --;-- bit;0164;0</v>
      </c>
    </row>
    <row r="185" spans="1:9" x14ac:dyDescent="0.25">
      <c r="A185" t="str">
        <f t="shared" si="7"/>
        <v>len --</v>
      </c>
      <c r="B185" t="s">
        <v>831</v>
      </c>
      <c r="C185" t="str">
        <f t="shared" si="8"/>
        <v>-- bit</v>
      </c>
      <c r="D185" t="s">
        <v>831</v>
      </c>
      <c r="E185" s="12" t="s">
        <v>673</v>
      </c>
      <c r="F185" t="s">
        <v>831</v>
      </c>
      <c r="G185" s="99">
        <f>Eingabeblatt!H22</f>
        <v>0</v>
      </c>
      <c r="I185" t="str">
        <f t="shared" si="6"/>
        <v>len --;-- bit;0174;0</v>
      </c>
    </row>
    <row r="186" spans="1:9" x14ac:dyDescent="0.25">
      <c r="A186" t="str">
        <f t="shared" si="7"/>
        <v>len --</v>
      </c>
      <c r="B186" t="s">
        <v>831</v>
      </c>
      <c r="C186" t="str">
        <f t="shared" si="8"/>
        <v>-- bit</v>
      </c>
      <c r="D186" t="s">
        <v>831</v>
      </c>
      <c r="E186" s="12" t="s">
        <v>674</v>
      </c>
      <c r="F186" t="s">
        <v>831</v>
      </c>
      <c r="G186" s="99">
        <f>Eingabeblatt!H23</f>
        <v>0</v>
      </c>
      <c r="I186" t="str">
        <f t="shared" si="6"/>
        <v>len --;-- bit;0184;0</v>
      </c>
    </row>
    <row r="187" spans="1:9" x14ac:dyDescent="0.25">
      <c r="A187" t="str">
        <f t="shared" si="7"/>
        <v>len --</v>
      </c>
      <c r="B187" t="s">
        <v>831</v>
      </c>
      <c r="C187" t="str">
        <f t="shared" si="8"/>
        <v>-- bit</v>
      </c>
      <c r="D187" t="s">
        <v>831</v>
      </c>
      <c r="E187" s="12" t="s">
        <v>675</v>
      </c>
      <c r="F187" t="s">
        <v>831</v>
      </c>
      <c r="G187" s="99">
        <f>Eingabeblatt!H24</f>
        <v>0</v>
      </c>
      <c r="I187" t="str">
        <f t="shared" si="6"/>
        <v>len --;-- bit;0204;0</v>
      </c>
    </row>
    <row r="188" spans="1:9" x14ac:dyDescent="0.25">
      <c r="A188" t="str">
        <f t="shared" si="7"/>
        <v>len --</v>
      </c>
      <c r="B188" t="s">
        <v>831</v>
      </c>
      <c r="C188" t="str">
        <f t="shared" si="8"/>
        <v>-- bit</v>
      </c>
      <c r="D188" t="s">
        <v>831</v>
      </c>
      <c r="E188" s="12" t="s">
        <v>676</v>
      </c>
      <c r="F188" t="s">
        <v>831</v>
      </c>
      <c r="G188" s="99">
        <f>Eingabeblatt!H25</f>
        <v>0</v>
      </c>
      <c r="I188" t="str">
        <f t="shared" si="6"/>
        <v>len --;-- bit;0214;0</v>
      </c>
    </row>
    <row r="189" spans="1:9" x14ac:dyDescent="0.25">
      <c r="A189" t="str">
        <f t="shared" si="7"/>
        <v>len --</v>
      </c>
      <c r="B189" t="s">
        <v>831</v>
      </c>
      <c r="C189" t="str">
        <f t="shared" si="8"/>
        <v>-- bit</v>
      </c>
      <c r="D189" t="s">
        <v>831</v>
      </c>
      <c r="E189" s="12" t="s">
        <v>677</v>
      </c>
      <c r="F189" t="s">
        <v>831</v>
      </c>
      <c r="G189" s="99">
        <f>Eingabeblatt!H26</f>
        <v>0</v>
      </c>
      <c r="I189" t="str">
        <f t="shared" si="6"/>
        <v>len --;-- bit;0224;0</v>
      </c>
    </row>
    <row r="190" spans="1:9" x14ac:dyDescent="0.25">
      <c r="A190" t="str">
        <f t="shared" si="7"/>
        <v>len --</v>
      </c>
      <c r="B190" t="s">
        <v>831</v>
      </c>
      <c r="C190" t="str">
        <f t="shared" si="8"/>
        <v>-- bit</v>
      </c>
      <c r="D190" t="s">
        <v>831</v>
      </c>
      <c r="E190" s="12" t="s">
        <v>678</v>
      </c>
      <c r="F190" t="s">
        <v>831</v>
      </c>
      <c r="G190" s="99">
        <f>Eingabeblatt!H27</f>
        <v>0</v>
      </c>
      <c r="I190" t="str">
        <f t="shared" si="6"/>
        <v>len --;-- bit;0234;0</v>
      </c>
    </row>
    <row r="191" spans="1:9" x14ac:dyDescent="0.25">
      <c r="A191" t="str">
        <f t="shared" si="7"/>
        <v>len --</v>
      </c>
      <c r="B191" t="s">
        <v>831</v>
      </c>
      <c r="C191" t="str">
        <f t="shared" si="8"/>
        <v>-- bit</v>
      </c>
      <c r="D191" t="s">
        <v>831</v>
      </c>
      <c r="E191" s="12" t="s">
        <v>679</v>
      </c>
      <c r="F191" t="s">
        <v>831</v>
      </c>
      <c r="G191" s="99">
        <f>Eingabeblatt!H28</f>
        <v>0</v>
      </c>
      <c r="I191" t="str">
        <f t="shared" si="6"/>
        <v>len --;-- bit;0244;0</v>
      </c>
    </row>
    <row r="192" spans="1:9" x14ac:dyDescent="0.25">
      <c r="A192" t="str">
        <f t="shared" si="7"/>
        <v>len --</v>
      </c>
      <c r="B192" t="s">
        <v>831</v>
      </c>
      <c r="C192" t="str">
        <f t="shared" si="8"/>
        <v>-- bit</v>
      </c>
      <c r="D192" t="s">
        <v>831</v>
      </c>
      <c r="E192" s="12" t="s">
        <v>680</v>
      </c>
      <c r="F192" t="s">
        <v>831</v>
      </c>
      <c r="G192" s="99">
        <f>Eingabeblatt!H29</f>
        <v>0</v>
      </c>
      <c r="I192" t="str">
        <f t="shared" si="6"/>
        <v>len --;-- bit;0254;0</v>
      </c>
    </row>
    <row r="193" spans="1:9" x14ac:dyDescent="0.25">
      <c r="A193" t="str">
        <f t="shared" si="7"/>
        <v>len --</v>
      </c>
      <c r="B193" t="s">
        <v>831</v>
      </c>
      <c r="C193" t="str">
        <f t="shared" si="8"/>
        <v>-- bit</v>
      </c>
      <c r="D193" t="s">
        <v>831</v>
      </c>
      <c r="E193" s="12" t="s">
        <v>681</v>
      </c>
      <c r="F193" t="s">
        <v>831</v>
      </c>
      <c r="G193" s="99">
        <f>Eingabeblatt!H30</f>
        <v>0</v>
      </c>
      <c r="I193" t="str">
        <f t="shared" si="6"/>
        <v>len --;-- bit;0264;0</v>
      </c>
    </row>
    <row r="194" spans="1:9" x14ac:dyDescent="0.25">
      <c r="A194" t="str">
        <f t="shared" si="7"/>
        <v>len --</v>
      </c>
      <c r="B194" t="s">
        <v>831</v>
      </c>
      <c r="C194" t="str">
        <f t="shared" si="8"/>
        <v>-- bit</v>
      </c>
      <c r="D194" t="s">
        <v>831</v>
      </c>
      <c r="E194" s="12" t="s">
        <v>682</v>
      </c>
      <c r="F194" t="s">
        <v>831</v>
      </c>
      <c r="G194" s="99">
        <f>Eingabeblatt!H31</f>
        <v>0</v>
      </c>
      <c r="I194" t="str">
        <f t="shared" si="6"/>
        <v>len --;-- bit;0274;0</v>
      </c>
    </row>
    <row r="195" spans="1:9" x14ac:dyDescent="0.25">
      <c r="A195" t="str">
        <f t="shared" si="7"/>
        <v>len --</v>
      </c>
      <c r="B195" t="s">
        <v>831</v>
      </c>
      <c r="C195" t="str">
        <f t="shared" si="8"/>
        <v>-- bit</v>
      </c>
      <c r="D195" t="s">
        <v>831</v>
      </c>
      <c r="E195" s="12" t="s">
        <v>683</v>
      </c>
      <c r="F195" t="s">
        <v>831</v>
      </c>
      <c r="G195" s="99">
        <f>Eingabeblatt!H32</f>
        <v>0</v>
      </c>
      <c r="I195" t="str">
        <f t="shared" si="6"/>
        <v>len --;-- bit;0304;0</v>
      </c>
    </row>
    <row r="196" spans="1:9" x14ac:dyDescent="0.25">
      <c r="A196" t="str">
        <f t="shared" si="7"/>
        <v>len --</v>
      </c>
      <c r="B196" t="s">
        <v>831</v>
      </c>
      <c r="C196" t="str">
        <f t="shared" si="8"/>
        <v>-- bit</v>
      </c>
      <c r="D196" t="s">
        <v>831</v>
      </c>
      <c r="E196" s="12" t="s">
        <v>684</v>
      </c>
      <c r="F196" t="s">
        <v>831</v>
      </c>
      <c r="G196" s="99">
        <f>Eingabeblatt!H33</f>
        <v>0</v>
      </c>
      <c r="I196" t="str">
        <f t="shared" si="6"/>
        <v>len --;-- bit;0404;0</v>
      </c>
    </row>
    <row r="197" spans="1:9" x14ac:dyDescent="0.25">
      <c r="A197" t="str">
        <f t="shared" si="7"/>
        <v>len --</v>
      </c>
      <c r="B197" t="s">
        <v>831</v>
      </c>
      <c r="C197" t="str">
        <f t="shared" si="8"/>
        <v>-- bit</v>
      </c>
      <c r="D197" t="s">
        <v>831</v>
      </c>
      <c r="E197" s="12" t="s">
        <v>685</v>
      </c>
      <c r="F197" t="s">
        <v>831</v>
      </c>
      <c r="G197" s="99">
        <f>Eingabeblatt!H34</f>
        <v>0</v>
      </c>
      <c r="I197" t="str">
        <f t="shared" si="6"/>
        <v>len --;-- bit;0504;0</v>
      </c>
    </row>
    <row r="198" spans="1:9" x14ac:dyDescent="0.25">
      <c r="A198" t="str">
        <f t="shared" si="7"/>
        <v>len --</v>
      </c>
      <c r="B198" t="s">
        <v>831</v>
      </c>
      <c r="C198" t="str">
        <f t="shared" si="8"/>
        <v>-- bit</v>
      </c>
      <c r="D198" t="s">
        <v>831</v>
      </c>
      <c r="E198" s="12" t="s">
        <v>686</v>
      </c>
      <c r="F198" t="s">
        <v>831</v>
      </c>
      <c r="G198" s="99">
        <f>Eingabeblatt!H35</f>
        <v>0</v>
      </c>
      <c r="I198" t="str">
        <f t="shared" si="6"/>
        <v>len --;-- bit;0604;0</v>
      </c>
    </row>
    <row r="199" spans="1:9" x14ac:dyDescent="0.25">
      <c r="A199" t="str">
        <f t="shared" si="7"/>
        <v>len --</v>
      </c>
      <c r="B199" t="s">
        <v>831</v>
      </c>
      <c r="C199" t="str">
        <f t="shared" si="8"/>
        <v>-- bit</v>
      </c>
      <c r="D199" t="s">
        <v>831</v>
      </c>
      <c r="E199" s="12" t="s">
        <v>687</v>
      </c>
      <c r="F199" t="s">
        <v>831</v>
      </c>
      <c r="G199" s="99">
        <f>Eingabeblatt!H36</f>
        <v>0</v>
      </c>
      <c r="I199" t="str">
        <f t="shared" si="6"/>
        <v>len --;-- bit;0704;0</v>
      </c>
    </row>
    <row r="200" spans="1:9" x14ac:dyDescent="0.25">
      <c r="A200" t="str">
        <f t="shared" si="7"/>
        <v>len --</v>
      </c>
      <c r="B200" t="s">
        <v>831</v>
      </c>
      <c r="C200" t="str">
        <f t="shared" si="8"/>
        <v>-- bit</v>
      </c>
      <c r="D200" t="s">
        <v>831</v>
      </c>
      <c r="E200" s="12" t="s">
        <v>688</v>
      </c>
      <c r="F200" t="s">
        <v>831</v>
      </c>
      <c r="G200" s="99">
        <f>Eingabeblatt!H37</f>
        <v>0</v>
      </c>
      <c r="I200" t="str">
        <f t="shared" si="6"/>
        <v>len --;-- bit;0804;0</v>
      </c>
    </row>
    <row r="201" spans="1:9" x14ac:dyDescent="0.25">
      <c r="A201" t="str">
        <f t="shared" si="7"/>
        <v>len --</v>
      </c>
      <c r="B201" t="s">
        <v>831</v>
      </c>
      <c r="C201" t="str">
        <f t="shared" si="8"/>
        <v>-- bit</v>
      </c>
      <c r="D201" t="s">
        <v>831</v>
      </c>
      <c r="E201" s="12" t="s">
        <v>689</v>
      </c>
      <c r="F201" t="s">
        <v>831</v>
      </c>
      <c r="G201" s="99">
        <f>Eingabeblatt!H38</f>
        <v>0</v>
      </c>
      <c r="I201" t="str">
        <f t="shared" si="6"/>
        <v>len --;-- bit;0904;0</v>
      </c>
    </row>
    <row r="202" spans="1:9" x14ac:dyDescent="0.25">
      <c r="A202" t="str">
        <f t="shared" si="7"/>
        <v>len --</v>
      </c>
      <c r="B202" t="s">
        <v>831</v>
      </c>
      <c r="C202" t="str">
        <f t="shared" si="8"/>
        <v>-- bit</v>
      </c>
      <c r="D202" t="s">
        <v>831</v>
      </c>
      <c r="E202" s="12" t="s">
        <v>690</v>
      </c>
      <c r="F202" t="s">
        <v>831</v>
      </c>
      <c r="G202" s="99">
        <f>Eingabeblatt!H39</f>
        <v>0</v>
      </c>
      <c r="I202" t="str">
        <f t="shared" si="6"/>
        <v>len --;-- bit;1004;0</v>
      </c>
    </row>
    <row r="203" spans="1:9" x14ac:dyDescent="0.25">
      <c r="A203" t="str">
        <f t="shared" si="7"/>
        <v>len --</v>
      </c>
      <c r="B203" t="s">
        <v>831</v>
      </c>
      <c r="C203" t="str">
        <f t="shared" si="8"/>
        <v>-- bit</v>
      </c>
      <c r="D203" t="s">
        <v>831</v>
      </c>
      <c r="E203" s="12" t="s">
        <v>691</v>
      </c>
      <c r="F203" t="s">
        <v>831</v>
      </c>
      <c r="G203" s="99">
        <f>Eingabeblatt!H40</f>
        <v>0</v>
      </c>
      <c r="I203" t="str">
        <f t="shared" si="6"/>
        <v>len --;-- bit;1104;0</v>
      </c>
    </row>
    <row r="204" spans="1:9" x14ac:dyDescent="0.25">
      <c r="A204" t="str">
        <f t="shared" si="7"/>
        <v>len --</v>
      </c>
      <c r="B204" t="s">
        <v>831</v>
      </c>
      <c r="C204" t="str">
        <f t="shared" si="8"/>
        <v>-- bit</v>
      </c>
      <c r="D204" t="s">
        <v>831</v>
      </c>
      <c r="E204" s="12" t="s">
        <v>692</v>
      </c>
      <c r="F204" t="s">
        <v>831</v>
      </c>
      <c r="G204" s="99">
        <f>Eingabeblatt!H41</f>
        <v>0</v>
      </c>
      <c r="I204" t="str">
        <f t="shared" si="6"/>
        <v>len --;-- bit;1204;0</v>
      </c>
    </row>
    <row r="205" spans="1:9" x14ac:dyDescent="0.25">
      <c r="A205" t="str">
        <f t="shared" si="7"/>
        <v>len --</v>
      </c>
      <c r="B205" t="s">
        <v>831</v>
      </c>
      <c r="C205" t="str">
        <f t="shared" si="8"/>
        <v>-- bit</v>
      </c>
      <c r="D205" t="s">
        <v>831</v>
      </c>
      <c r="E205" s="12" t="s">
        <v>693</v>
      </c>
      <c r="F205" t="s">
        <v>831</v>
      </c>
      <c r="G205" s="99">
        <f>Eingabeblatt!H42</f>
        <v>0</v>
      </c>
      <c r="I205" t="str">
        <f t="shared" si="6"/>
        <v>len --;-- bit;1304;0</v>
      </c>
    </row>
    <row r="206" spans="1:9" x14ac:dyDescent="0.25">
      <c r="A206" t="str">
        <f t="shared" si="7"/>
        <v>len --</v>
      </c>
      <c r="B206" t="s">
        <v>831</v>
      </c>
      <c r="C206" t="str">
        <f t="shared" si="8"/>
        <v>-- bit</v>
      </c>
      <c r="D206" t="s">
        <v>831</v>
      </c>
      <c r="E206" s="12" t="s">
        <v>694</v>
      </c>
      <c r="F206" t="s">
        <v>831</v>
      </c>
      <c r="G206" s="99">
        <f>Eingabeblatt!H43</f>
        <v>0</v>
      </c>
      <c r="I206" t="str">
        <f t="shared" ref="I206:I272" si="9">A206&amp;B206&amp;C206&amp;D206&amp;E206&amp;F206&amp;G206</f>
        <v>len --;-- bit;1404;0</v>
      </c>
    </row>
    <row r="207" spans="1:9" x14ac:dyDescent="0.25">
      <c r="A207" t="str">
        <f t="shared" si="7"/>
        <v>len --</v>
      </c>
      <c r="B207" t="s">
        <v>831</v>
      </c>
      <c r="C207" t="str">
        <f t="shared" si="8"/>
        <v>-- bit</v>
      </c>
      <c r="D207" t="s">
        <v>831</v>
      </c>
      <c r="E207" s="12" t="s">
        <v>695</v>
      </c>
      <c r="F207" t="s">
        <v>831</v>
      </c>
      <c r="G207" s="99">
        <f>Eingabeblatt!H44</f>
        <v>0</v>
      </c>
      <c r="I207" t="str">
        <f t="shared" si="9"/>
        <v>len --;-- bit;1504;0</v>
      </c>
    </row>
    <row r="208" spans="1:9" x14ac:dyDescent="0.25">
      <c r="A208" t="str">
        <f t="shared" ref="A208:A274" si="10">A207</f>
        <v>len --</v>
      </c>
      <c r="B208" t="s">
        <v>831</v>
      </c>
      <c r="C208" t="str">
        <f t="shared" ref="C208:C274" si="11">C207</f>
        <v>-- bit</v>
      </c>
      <c r="D208" t="s">
        <v>831</v>
      </c>
      <c r="E208" s="12" t="s">
        <v>696</v>
      </c>
      <c r="F208" t="s">
        <v>831</v>
      </c>
      <c r="G208" s="99">
        <f>Eingabeblatt!H45</f>
        <v>0</v>
      </c>
      <c r="I208" t="str">
        <f t="shared" si="9"/>
        <v>len --;-- bit;1514;0</v>
      </c>
    </row>
    <row r="209" spans="1:9" x14ac:dyDescent="0.25">
      <c r="A209" t="str">
        <f t="shared" si="10"/>
        <v>len --</v>
      </c>
      <c r="B209" t="s">
        <v>831</v>
      </c>
      <c r="C209" t="str">
        <f t="shared" si="11"/>
        <v>-- bit</v>
      </c>
      <c r="D209" t="s">
        <v>831</v>
      </c>
      <c r="E209" s="12" t="s">
        <v>697</v>
      </c>
      <c r="F209" t="s">
        <v>831</v>
      </c>
      <c r="G209" s="99">
        <f>Eingabeblatt!H46</f>
        <v>0</v>
      </c>
      <c r="I209" t="str">
        <f t="shared" si="9"/>
        <v>len --;-- bit;1524;0</v>
      </c>
    </row>
    <row r="210" spans="1:9" x14ac:dyDescent="0.25">
      <c r="A210" t="str">
        <f t="shared" si="10"/>
        <v>len --</v>
      </c>
      <c r="B210" t="s">
        <v>831</v>
      </c>
      <c r="C210" t="str">
        <f t="shared" si="11"/>
        <v>-- bit</v>
      </c>
      <c r="D210" t="s">
        <v>831</v>
      </c>
      <c r="E210" s="12" t="s">
        <v>698</v>
      </c>
      <c r="F210" t="s">
        <v>831</v>
      </c>
      <c r="G210" s="99">
        <f>Eingabeblatt!H47</f>
        <v>0</v>
      </c>
      <c r="I210" t="str">
        <f t="shared" si="9"/>
        <v>len --;-- bit;1534;0</v>
      </c>
    </row>
    <row r="211" spans="1:9" x14ac:dyDescent="0.25">
      <c r="A211" t="str">
        <f t="shared" si="10"/>
        <v>len --</v>
      </c>
      <c r="B211" t="s">
        <v>831</v>
      </c>
      <c r="C211" t="str">
        <f t="shared" si="11"/>
        <v>-- bit</v>
      </c>
      <c r="D211" t="s">
        <v>831</v>
      </c>
      <c r="E211" s="12" t="s">
        <v>699</v>
      </c>
      <c r="F211" t="s">
        <v>831</v>
      </c>
      <c r="G211" s="99">
        <f>Eingabeblatt!H48</f>
        <v>0</v>
      </c>
      <c r="I211" t="str">
        <f t="shared" si="9"/>
        <v>len --;-- bit;1544;0</v>
      </c>
    </row>
    <row r="212" spans="1:9" x14ac:dyDescent="0.25">
      <c r="A212" t="str">
        <f t="shared" si="10"/>
        <v>len --</v>
      </c>
      <c r="B212" t="s">
        <v>831</v>
      </c>
      <c r="C212" t="str">
        <f t="shared" si="11"/>
        <v>-- bit</v>
      </c>
      <c r="D212" t="s">
        <v>831</v>
      </c>
      <c r="E212" s="12" t="s">
        <v>700</v>
      </c>
      <c r="F212" t="s">
        <v>831</v>
      </c>
      <c r="G212" s="99">
        <f>Eingabeblatt!H49</f>
        <v>0</v>
      </c>
      <c r="I212" t="str">
        <f t="shared" si="9"/>
        <v>len --;-- bit;1554;0</v>
      </c>
    </row>
    <row r="213" spans="1:9" x14ac:dyDescent="0.25">
      <c r="A213" t="str">
        <f t="shared" si="10"/>
        <v>len --</v>
      </c>
      <c r="B213" t="s">
        <v>831</v>
      </c>
      <c r="C213" t="str">
        <f t="shared" si="11"/>
        <v>-- bit</v>
      </c>
      <c r="D213" t="s">
        <v>831</v>
      </c>
      <c r="E213" s="12" t="s">
        <v>701</v>
      </c>
      <c r="F213" t="s">
        <v>831</v>
      </c>
      <c r="G213" s="99">
        <f>Eingabeblatt!H50</f>
        <v>0</v>
      </c>
      <c r="I213" t="str">
        <f t="shared" si="9"/>
        <v>len --;-- bit;1564;0</v>
      </c>
    </row>
    <row r="214" spans="1:9" x14ac:dyDescent="0.25">
      <c r="A214" t="str">
        <f t="shared" si="10"/>
        <v>len --</v>
      </c>
      <c r="B214" t="s">
        <v>831</v>
      </c>
      <c r="C214" t="str">
        <f t="shared" si="11"/>
        <v>-- bit</v>
      </c>
      <c r="D214" t="s">
        <v>831</v>
      </c>
      <c r="E214" s="12" t="s">
        <v>702</v>
      </c>
      <c r="F214" t="s">
        <v>831</v>
      </c>
      <c r="G214" s="99">
        <f>Eingabeblatt!H51</f>
        <v>0</v>
      </c>
      <c r="I214" t="str">
        <f t="shared" si="9"/>
        <v>len --;-- bit;1574;0</v>
      </c>
    </row>
    <row r="215" spans="1:9" x14ac:dyDescent="0.25">
      <c r="A215" t="str">
        <f t="shared" si="10"/>
        <v>len --</v>
      </c>
      <c r="B215" t="s">
        <v>831</v>
      </c>
      <c r="C215" t="str">
        <f t="shared" si="11"/>
        <v>-- bit</v>
      </c>
      <c r="D215" t="s">
        <v>831</v>
      </c>
      <c r="E215" s="12" t="s">
        <v>703</v>
      </c>
      <c r="F215" t="s">
        <v>831</v>
      </c>
      <c r="G215" s="99">
        <f>Eingabeblatt!H52</f>
        <v>0</v>
      </c>
      <c r="I215" t="str">
        <f t="shared" si="9"/>
        <v>len --;-- bit;1604;0</v>
      </c>
    </row>
    <row r="216" spans="1:9" x14ac:dyDescent="0.25">
      <c r="A216" t="str">
        <f t="shared" si="10"/>
        <v>len --</v>
      </c>
      <c r="B216" t="s">
        <v>831</v>
      </c>
      <c r="C216" t="str">
        <f t="shared" si="11"/>
        <v>-- bit</v>
      </c>
      <c r="D216" t="s">
        <v>831</v>
      </c>
      <c r="E216" s="12" t="s">
        <v>704</v>
      </c>
      <c r="F216" t="s">
        <v>831</v>
      </c>
      <c r="G216" s="99">
        <f>Eingabeblatt!H53</f>
        <v>0</v>
      </c>
      <c r="I216" t="str">
        <f t="shared" si="9"/>
        <v>len --;-- bit;1704;0</v>
      </c>
    </row>
    <row r="217" spans="1:9" x14ac:dyDescent="0.25">
      <c r="A217" t="str">
        <f t="shared" si="10"/>
        <v>len --</v>
      </c>
      <c r="B217" t="s">
        <v>831</v>
      </c>
      <c r="C217" t="str">
        <f t="shared" si="11"/>
        <v>-- bit</v>
      </c>
      <c r="D217" t="s">
        <v>831</v>
      </c>
      <c r="E217" s="12" t="s">
        <v>705</v>
      </c>
      <c r="F217" t="s">
        <v>831</v>
      </c>
      <c r="G217" s="99">
        <f>Eingabeblatt!H54</f>
        <v>0</v>
      </c>
      <c r="I217" t="str">
        <f t="shared" si="9"/>
        <v>len --;-- bit;1804;0</v>
      </c>
    </row>
    <row r="218" spans="1:9" x14ac:dyDescent="0.25">
      <c r="A218" t="str">
        <f t="shared" si="10"/>
        <v>len --</v>
      </c>
      <c r="B218" t="s">
        <v>831</v>
      </c>
      <c r="C218" t="str">
        <f t="shared" si="11"/>
        <v>-- bit</v>
      </c>
      <c r="D218" t="s">
        <v>831</v>
      </c>
      <c r="E218" s="12" t="s">
        <v>706</v>
      </c>
      <c r="F218" t="s">
        <v>831</v>
      </c>
      <c r="G218" s="99">
        <f>Eingabeblatt!H55</f>
        <v>0</v>
      </c>
      <c r="I218" t="str">
        <f t="shared" si="9"/>
        <v>len --;-- bit;1904;0</v>
      </c>
    </row>
    <row r="219" spans="1:9" x14ac:dyDescent="0.25">
      <c r="A219" t="str">
        <f t="shared" si="10"/>
        <v>len --</v>
      </c>
      <c r="B219" t="s">
        <v>831</v>
      </c>
      <c r="C219" t="str">
        <f t="shared" si="11"/>
        <v>-- bit</v>
      </c>
      <c r="D219" t="s">
        <v>831</v>
      </c>
      <c r="E219" s="12" t="s">
        <v>707</v>
      </c>
      <c r="F219" t="s">
        <v>831</v>
      </c>
      <c r="G219" s="99">
        <f>Eingabeblatt!H56</f>
        <v>0</v>
      </c>
      <c r="I219" t="str">
        <f t="shared" si="9"/>
        <v>len --;-- bit;2004;0</v>
      </c>
    </row>
    <row r="220" spans="1:9" x14ac:dyDescent="0.25">
      <c r="A220" t="str">
        <f t="shared" si="10"/>
        <v>len --</v>
      </c>
      <c r="B220" t="s">
        <v>831</v>
      </c>
      <c r="C220" t="str">
        <f t="shared" si="11"/>
        <v>-- bit</v>
      </c>
      <c r="D220" t="s">
        <v>831</v>
      </c>
      <c r="E220" s="12" t="s">
        <v>708</v>
      </c>
      <c r="F220" t="s">
        <v>831</v>
      </c>
      <c r="G220" s="99">
        <f>Eingabeblatt!H57</f>
        <v>0</v>
      </c>
      <c r="I220" t="str">
        <f t="shared" si="9"/>
        <v>len --;-- bit;2104;0</v>
      </c>
    </row>
    <row r="221" spans="1:9" x14ac:dyDescent="0.25">
      <c r="A221" t="str">
        <f t="shared" si="10"/>
        <v>len --</v>
      </c>
      <c r="B221" t="s">
        <v>831</v>
      </c>
      <c r="C221" t="str">
        <f t="shared" si="11"/>
        <v>-- bit</v>
      </c>
      <c r="D221" t="s">
        <v>831</v>
      </c>
      <c r="E221" s="12" t="s">
        <v>709</v>
      </c>
      <c r="F221" t="s">
        <v>831</v>
      </c>
      <c r="G221" s="99">
        <f>Eingabeblatt!H58</f>
        <v>0</v>
      </c>
      <c r="I221" t="str">
        <f t="shared" si="9"/>
        <v>len --;-- bit;2204;0</v>
      </c>
    </row>
    <row r="222" spans="1:9" x14ac:dyDescent="0.25">
      <c r="A222" t="str">
        <f t="shared" si="10"/>
        <v>len --</v>
      </c>
      <c r="B222" t="s">
        <v>831</v>
      </c>
      <c r="C222" t="str">
        <f t="shared" si="11"/>
        <v>-- bit</v>
      </c>
      <c r="D222" t="s">
        <v>831</v>
      </c>
      <c r="E222" s="12" t="s">
        <v>710</v>
      </c>
      <c r="F222" t="s">
        <v>831</v>
      </c>
      <c r="G222" s="99">
        <f>Eingabeblatt!H59</f>
        <v>0</v>
      </c>
      <c r="I222" t="str">
        <f t="shared" si="9"/>
        <v>len --;-- bit;2304;0</v>
      </c>
    </row>
    <row r="223" spans="1:9" x14ac:dyDescent="0.25">
      <c r="A223" t="str">
        <f t="shared" si="10"/>
        <v>len --</v>
      </c>
      <c r="B223" t="s">
        <v>831</v>
      </c>
      <c r="C223" t="str">
        <f t="shared" si="11"/>
        <v>-- bit</v>
      </c>
      <c r="D223" t="s">
        <v>831</v>
      </c>
      <c r="E223" s="12" t="s">
        <v>711</v>
      </c>
      <c r="F223" t="s">
        <v>831</v>
      </c>
      <c r="G223" s="99">
        <f>Eingabeblatt!H60</f>
        <v>0</v>
      </c>
      <c r="I223" t="str">
        <f t="shared" si="9"/>
        <v>len --;-- bit;2404;0</v>
      </c>
    </row>
    <row r="224" spans="1:9" x14ac:dyDescent="0.25">
      <c r="A224" t="str">
        <f t="shared" si="10"/>
        <v>len --</v>
      </c>
      <c r="B224" t="s">
        <v>831</v>
      </c>
      <c r="C224" t="str">
        <f t="shared" si="11"/>
        <v>-- bit</v>
      </c>
      <c r="D224" t="s">
        <v>831</v>
      </c>
      <c r="E224" s="12" t="s">
        <v>712</v>
      </c>
      <c r="F224" t="s">
        <v>831</v>
      </c>
      <c r="G224" s="99">
        <f>Eingabeblatt!H61</f>
        <v>0</v>
      </c>
      <c r="I224" t="str">
        <f t="shared" si="9"/>
        <v>len --;-- bit;2504;0</v>
      </c>
    </row>
    <row r="225" spans="1:9" x14ac:dyDescent="0.25">
      <c r="A225" t="str">
        <f t="shared" si="10"/>
        <v>len --</v>
      </c>
      <c r="B225" t="s">
        <v>831</v>
      </c>
      <c r="C225" t="str">
        <f t="shared" si="11"/>
        <v>-- bit</v>
      </c>
      <c r="D225" t="s">
        <v>831</v>
      </c>
      <c r="E225" s="12" t="s">
        <v>713</v>
      </c>
      <c r="F225" t="s">
        <v>831</v>
      </c>
      <c r="G225" s="99">
        <f>Eingabeblatt!H62</f>
        <v>0</v>
      </c>
      <c r="I225" t="str">
        <f t="shared" si="9"/>
        <v>len --;-- bit;2604;0</v>
      </c>
    </row>
    <row r="226" spans="1:9" x14ac:dyDescent="0.25">
      <c r="A226" t="str">
        <f t="shared" si="10"/>
        <v>len --</v>
      </c>
      <c r="B226" t="s">
        <v>831</v>
      </c>
      <c r="C226" t="str">
        <f t="shared" si="11"/>
        <v>-- bit</v>
      </c>
      <c r="D226" t="s">
        <v>831</v>
      </c>
      <c r="E226" s="12" t="s">
        <v>714</v>
      </c>
      <c r="F226" t="s">
        <v>831</v>
      </c>
      <c r="G226" s="99">
        <f>Eingabeblatt!H63</f>
        <v>0</v>
      </c>
      <c r="I226" t="str">
        <f t="shared" si="9"/>
        <v>len --;-- bit;2704;0</v>
      </c>
    </row>
    <row r="227" spans="1:9" x14ac:dyDescent="0.25">
      <c r="A227" t="str">
        <f t="shared" si="10"/>
        <v>len --</v>
      </c>
      <c r="B227" t="s">
        <v>831</v>
      </c>
      <c r="C227" t="str">
        <f t="shared" si="11"/>
        <v>-- bit</v>
      </c>
      <c r="D227" t="s">
        <v>831</v>
      </c>
      <c r="E227" s="12" t="s">
        <v>715</v>
      </c>
      <c r="F227" t="s">
        <v>831</v>
      </c>
      <c r="G227" s="99">
        <f>Eingabeblatt!H64</f>
        <v>0</v>
      </c>
      <c r="I227" t="str">
        <f t="shared" si="9"/>
        <v>len --;-- bit;2804;0</v>
      </c>
    </row>
    <row r="228" spans="1:9" x14ac:dyDescent="0.25">
      <c r="A228" t="str">
        <f t="shared" si="10"/>
        <v>len --</v>
      </c>
      <c r="B228" t="s">
        <v>831</v>
      </c>
      <c r="C228" t="str">
        <f t="shared" si="11"/>
        <v>-- bit</v>
      </c>
      <c r="D228" t="s">
        <v>831</v>
      </c>
      <c r="E228" s="12" t="s">
        <v>716</v>
      </c>
      <c r="F228" t="s">
        <v>831</v>
      </c>
      <c r="G228" s="99">
        <f>Eingabeblatt!H66</f>
        <v>0</v>
      </c>
      <c r="I228" t="str">
        <f t="shared" si="9"/>
        <v>len --;-- bit;2904;0</v>
      </c>
    </row>
    <row r="229" spans="1:9" x14ac:dyDescent="0.25">
      <c r="A229" t="str">
        <f t="shared" si="10"/>
        <v>len --</v>
      </c>
      <c r="B229" t="s">
        <v>831</v>
      </c>
      <c r="C229" t="str">
        <f t="shared" si="11"/>
        <v>-- bit</v>
      </c>
      <c r="D229" t="s">
        <v>831</v>
      </c>
      <c r="E229" s="12" t="s">
        <v>717</v>
      </c>
      <c r="F229" t="s">
        <v>831</v>
      </c>
      <c r="G229" s="99">
        <f>Eingabeblatt!H67</f>
        <v>0</v>
      </c>
      <c r="I229" t="str">
        <f t="shared" si="9"/>
        <v>len --;-- bit;3004;0</v>
      </c>
    </row>
    <row r="230" spans="1:9" x14ac:dyDescent="0.25">
      <c r="A230" t="str">
        <f t="shared" si="10"/>
        <v>len --</v>
      </c>
      <c r="B230" t="s">
        <v>831</v>
      </c>
      <c r="C230" t="str">
        <f t="shared" si="11"/>
        <v>-- bit</v>
      </c>
      <c r="D230" t="s">
        <v>831</v>
      </c>
      <c r="E230" s="12" t="s">
        <v>718</v>
      </c>
      <c r="F230" t="s">
        <v>831</v>
      </c>
      <c r="G230" s="99">
        <f>Eingabeblatt!H68</f>
        <v>0</v>
      </c>
      <c r="I230" t="str">
        <f t="shared" si="9"/>
        <v>len --;-- bit;3104;0</v>
      </c>
    </row>
    <row r="231" spans="1:9" x14ac:dyDescent="0.25">
      <c r="A231" t="str">
        <f t="shared" si="10"/>
        <v>len --</v>
      </c>
      <c r="B231" t="s">
        <v>831</v>
      </c>
      <c r="C231" t="str">
        <f t="shared" si="11"/>
        <v>-- bit</v>
      </c>
      <c r="D231" t="s">
        <v>831</v>
      </c>
      <c r="E231" s="12" t="s">
        <v>719</v>
      </c>
      <c r="F231" t="s">
        <v>831</v>
      </c>
      <c r="G231" s="99">
        <f>Eingabeblatt!H69</f>
        <v>0</v>
      </c>
      <c r="I231" t="str">
        <f t="shared" si="9"/>
        <v>len --;-- bit;3204;0</v>
      </c>
    </row>
    <row r="232" spans="1:9" x14ac:dyDescent="0.25">
      <c r="A232" t="str">
        <f t="shared" si="10"/>
        <v>len --</v>
      </c>
      <c r="B232" t="s">
        <v>831</v>
      </c>
      <c r="C232" t="str">
        <f t="shared" si="11"/>
        <v>-- bit</v>
      </c>
      <c r="D232" t="s">
        <v>831</v>
      </c>
      <c r="E232" s="12" t="s">
        <v>720</v>
      </c>
      <c r="F232" t="s">
        <v>831</v>
      </c>
      <c r="G232" s="99">
        <f>Eingabeblatt!H70</f>
        <v>0</v>
      </c>
      <c r="I232" t="str">
        <f t="shared" si="9"/>
        <v>len --;-- bit;3304;0</v>
      </c>
    </row>
    <row r="233" spans="1:9" x14ac:dyDescent="0.25">
      <c r="A233" t="str">
        <f t="shared" si="10"/>
        <v>len --</v>
      </c>
      <c r="B233" t="s">
        <v>831</v>
      </c>
      <c r="C233" t="str">
        <f t="shared" si="11"/>
        <v>-- bit</v>
      </c>
      <c r="D233" t="s">
        <v>831</v>
      </c>
      <c r="E233" s="12" t="s">
        <v>721</v>
      </c>
      <c r="F233" t="s">
        <v>831</v>
      </c>
      <c r="G233" s="99">
        <f>Eingabeblatt!I12</f>
        <v>0</v>
      </c>
      <c r="I233" t="str">
        <f t="shared" si="9"/>
        <v>len --;-- bit;0105;0</v>
      </c>
    </row>
    <row r="234" spans="1:9" x14ac:dyDescent="0.25">
      <c r="A234" t="str">
        <f t="shared" si="10"/>
        <v>len --</v>
      </c>
      <c r="B234" t="s">
        <v>831</v>
      </c>
      <c r="C234" t="str">
        <f t="shared" si="11"/>
        <v>-- bit</v>
      </c>
      <c r="D234" t="s">
        <v>831</v>
      </c>
      <c r="E234" s="12" t="s">
        <v>722</v>
      </c>
      <c r="F234" t="s">
        <v>831</v>
      </c>
      <c r="G234" s="99">
        <f>Eingabeblatt!I13</f>
        <v>0</v>
      </c>
      <c r="I234" t="str">
        <f t="shared" si="9"/>
        <v>len --;-- bit;0115;0</v>
      </c>
    </row>
    <row r="235" spans="1:9" x14ac:dyDescent="0.25">
      <c r="A235" t="str">
        <f t="shared" si="10"/>
        <v>len --</v>
      </c>
      <c r="B235" t="s">
        <v>831</v>
      </c>
      <c r="C235" t="str">
        <f t="shared" si="11"/>
        <v>-- bit</v>
      </c>
      <c r="D235" t="s">
        <v>831</v>
      </c>
      <c r="E235" s="12" t="s">
        <v>723</v>
      </c>
      <c r="F235" t="s">
        <v>831</v>
      </c>
      <c r="G235" s="99">
        <f>Eingabeblatt!I14</f>
        <v>0</v>
      </c>
      <c r="I235" t="str">
        <f t="shared" si="9"/>
        <v>len --;-- bit;0125;0</v>
      </c>
    </row>
    <row r="236" spans="1:9" x14ac:dyDescent="0.25">
      <c r="A236" t="str">
        <f t="shared" si="10"/>
        <v>len --</v>
      </c>
      <c r="B236" t="s">
        <v>831</v>
      </c>
      <c r="C236" t="str">
        <f t="shared" si="11"/>
        <v>-- bit</v>
      </c>
      <c r="D236" t="s">
        <v>831</v>
      </c>
      <c r="E236" s="12" t="s">
        <v>724</v>
      </c>
      <c r="F236" t="s">
        <v>831</v>
      </c>
      <c r="G236" s="99">
        <f>Eingabeblatt!I15</f>
        <v>0</v>
      </c>
      <c r="I236" t="str">
        <f t="shared" si="9"/>
        <v>len --;-- bit;0135;0</v>
      </c>
    </row>
    <row r="237" spans="1:9" x14ac:dyDescent="0.25">
      <c r="A237" t="str">
        <f t="shared" si="10"/>
        <v>len --</v>
      </c>
      <c r="B237" t="s">
        <v>831</v>
      </c>
      <c r="C237" t="str">
        <f t="shared" si="11"/>
        <v>-- bit</v>
      </c>
      <c r="D237" t="s">
        <v>831</v>
      </c>
      <c r="E237" s="12" t="s">
        <v>851</v>
      </c>
      <c r="F237" t="s">
        <v>831</v>
      </c>
      <c r="G237" s="99">
        <f>Eingabeblatt!I16</f>
        <v>0</v>
      </c>
      <c r="I237" t="str">
        <f t="shared" si="9"/>
        <v>len --;-- bit;0195;0</v>
      </c>
    </row>
    <row r="238" spans="1:9" x14ac:dyDescent="0.25">
      <c r="A238" t="str">
        <f t="shared" si="10"/>
        <v>len --</v>
      </c>
      <c r="B238" t="s">
        <v>831</v>
      </c>
      <c r="C238" t="str">
        <f t="shared" si="11"/>
        <v>-- bit</v>
      </c>
      <c r="D238" t="s">
        <v>831</v>
      </c>
      <c r="E238" s="12" t="s">
        <v>852</v>
      </c>
      <c r="F238" t="s">
        <v>831</v>
      </c>
      <c r="G238" s="99">
        <f>Eingabeblatt!I17</f>
        <v>0</v>
      </c>
      <c r="I238" t="str">
        <f t="shared" si="9"/>
        <v>len --;-- bit;01251;0</v>
      </c>
    </row>
    <row r="239" spans="1:9" x14ac:dyDescent="0.25">
      <c r="A239" t="str">
        <f t="shared" si="10"/>
        <v>len --</v>
      </c>
      <c r="B239" t="s">
        <v>831</v>
      </c>
      <c r="C239" t="str">
        <f t="shared" si="11"/>
        <v>-- bit</v>
      </c>
      <c r="D239" t="s">
        <v>831</v>
      </c>
      <c r="E239" s="12" t="s">
        <v>853</v>
      </c>
      <c r="F239" t="s">
        <v>831</v>
      </c>
      <c r="G239" s="99">
        <f>Eingabeblatt!I18</f>
        <v>0</v>
      </c>
      <c r="I239" t="str">
        <f t="shared" si="9"/>
        <v>len --;-- bit;01252;0</v>
      </c>
    </row>
    <row r="240" spans="1:9" x14ac:dyDescent="0.25">
      <c r="A240" t="str">
        <f t="shared" si="10"/>
        <v>len --</v>
      </c>
      <c r="B240" t="s">
        <v>831</v>
      </c>
      <c r="C240" t="str">
        <f t="shared" si="11"/>
        <v>-- bit</v>
      </c>
      <c r="D240" t="s">
        <v>831</v>
      </c>
      <c r="E240" s="12" t="s">
        <v>725</v>
      </c>
      <c r="F240" t="s">
        <v>831</v>
      </c>
      <c r="G240" s="99">
        <f>Eingabeblatt!I19</f>
        <v>0</v>
      </c>
      <c r="I240" t="str">
        <f t="shared" si="9"/>
        <v>len --;-- bit;0145;0</v>
      </c>
    </row>
    <row r="241" spans="1:9" x14ac:dyDescent="0.25">
      <c r="A241" t="str">
        <f t="shared" si="10"/>
        <v>len --</v>
      </c>
      <c r="B241" t="s">
        <v>831</v>
      </c>
      <c r="C241" t="str">
        <f t="shared" si="11"/>
        <v>-- bit</v>
      </c>
      <c r="D241" t="s">
        <v>831</v>
      </c>
      <c r="E241" s="12" t="s">
        <v>726</v>
      </c>
      <c r="F241" t="s">
        <v>831</v>
      </c>
      <c r="G241" s="99">
        <f>Eingabeblatt!I20</f>
        <v>0</v>
      </c>
      <c r="I241" t="str">
        <f t="shared" si="9"/>
        <v>len --;-- bit;0155;0</v>
      </c>
    </row>
    <row r="242" spans="1:9" x14ac:dyDescent="0.25">
      <c r="A242" t="str">
        <f t="shared" si="10"/>
        <v>len --</v>
      </c>
      <c r="B242" t="s">
        <v>831</v>
      </c>
      <c r="C242" t="str">
        <f t="shared" si="11"/>
        <v>-- bit</v>
      </c>
      <c r="D242" t="s">
        <v>831</v>
      </c>
      <c r="E242" s="12" t="s">
        <v>727</v>
      </c>
      <c r="F242" t="s">
        <v>831</v>
      </c>
      <c r="G242" s="99">
        <f>Eingabeblatt!I21</f>
        <v>0</v>
      </c>
      <c r="I242" t="str">
        <f t="shared" si="9"/>
        <v>len --;-- bit;0165;0</v>
      </c>
    </row>
    <row r="243" spans="1:9" x14ac:dyDescent="0.25">
      <c r="A243" t="str">
        <f t="shared" si="10"/>
        <v>len --</v>
      </c>
      <c r="B243" t="s">
        <v>831</v>
      </c>
      <c r="C243" t="str">
        <f t="shared" si="11"/>
        <v>-- bit</v>
      </c>
      <c r="D243" t="s">
        <v>831</v>
      </c>
      <c r="E243" s="12" t="s">
        <v>728</v>
      </c>
      <c r="F243" t="s">
        <v>831</v>
      </c>
      <c r="G243" s="99">
        <f>Eingabeblatt!I22</f>
        <v>0</v>
      </c>
      <c r="I243" t="str">
        <f t="shared" si="9"/>
        <v>len --;-- bit;0175;0</v>
      </c>
    </row>
    <row r="244" spans="1:9" x14ac:dyDescent="0.25">
      <c r="A244" t="str">
        <f t="shared" si="10"/>
        <v>len --</v>
      </c>
      <c r="B244" t="s">
        <v>831</v>
      </c>
      <c r="C244" t="str">
        <f t="shared" si="11"/>
        <v>-- bit</v>
      </c>
      <c r="D244" t="s">
        <v>831</v>
      </c>
      <c r="E244" s="12" t="s">
        <v>729</v>
      </c>
      <c r="F244" t="s">
        <v>831</v>
      </c>
      <c r="G244" s="99">
        <f>Eingabeblatt!I23</f>
        <v>0</v>
      </c>
      <c r="I244" t="str">
        <f t="shared" si="9"/>
        <v>len --;-- bit;0185;0</v>
      </c>
    </row>
    <row r="245" spans="1:9" x14ac:dyDescent="0.25">
      <c r="A245" t="str">
        <f t="shared" si="10"/>
        <v>len --</v>
      </c>
      <c r="B245" t="s">
        <v>831</v>
      </c>
      <c r="C245" t="str">
        <f t="shared" si="11"/>
        <v>-- bit</v>
      </c>
      <c r="D245" t="s">
        <v>831</v>
      </c>
      <c r="E245" s="12" t="s">
        <v>730</v>
      </c>
      <c r="F245" t="s">
        <v>831</v>
      </c>
      <c r="G245" s="99">
        <f>Eingabeblatt!I24</f>
        <v>0</v>
      </c>
      <c r="I245" t="str">
        <f t="shared" si="9"/>
        <v>len --;-- bit;0205;0</v>
      </c>
    </row>
    <row r="246" spans="1:9" x14ac:dyDescent="0.25">
      <c r="A246" t="str">
        <f t="shared" si="10"/>
        <v>len --</v>
      </c>
      <c r="B246" t="s">
        <v>831</v>
      </c>
      <c r="C246" t="str">
        <f t="shared" si="11"/>
        <v>-- bit</v>
      </c>
      <c r="D246" t="s">
        <v>831</v>
      </c>
      <c r="E246" s="12" t="s">
        <v>731</v>
      </c>
      <c r="F246" t="s">
        <v>831</v>
      </c>
      <c r="G246" s="99">
        <f>Eingabeblatt!I25</f>
        <v>0</v>
      </c>
      <c r="I246" t="str">
        <f t="shared" si="9"/>
        <v>len --;-- bit;0215;0</v>
      </c>
    </row>
    <row r="247" spans="1:9" x14ac:dyDescent="0.25">
      <c r="A247" t="str">
        <f t="shared" si="10"/>
        <v>len --</v>
      </c>
      <c r="B247" t="s">
        <v>831</v>
      </c>
      <c r="C247" t="str">
        <f t="shared" si="11"/>
        <v>-- bit</v>
      </c>
      <c r="D247" t="s">
        <v>831</v>
      </c>
      <c r="E247" s="12" t="s">
        <v>732</v>
      </c>
      <c r="F247" t="s">
        <v>831</v>
      </c>
      <c r="G247" s="99">
        <f>Eingabeblatt!I26</f>
        <v>0</v>
      </c>
      <c r="I247" t="str">
        <f t="shared" si="9"/>
        <v>len --;-- bit;0225;0</v>
      </c>
    </row>
    <row r="248" spans="1:9" x14ac:dyDescent="0.25">
      <c r="A248" t="str">
        <f t="shared" si="10"/>
        <v>len --</v>
      </c>
      <c r="B248" t="s">
        <v>831</v>
      </c>
      <c r="C248" t="str">
        <f t="shared" si="11"/>
        <v>-- bit</v>
      </c>
      <c r="D248" t="s">
        <v>831</v>
      </c>
      <c r="E248" s="12" t="s">
        <v>733</v>
      </c>
      <c r="F248" t="s">
        <v>831</v>
      </c>
      <c r="G248" s="99">
        <f>Eingabeblatt!I27</f>
        <v>0</v>
      </c>
      <c r="I248" t="str">
        <f t="shared" si="9"/>
        <v>len --;-- bit;0235;0</v>
      </c>
    </row>
    <row r="249" spans="1:9" x14ac:dyDescent="0.25">
      <c r="A249" t="str">
        <f t="shared" si="10"/>
        <v>len --</v>
      </c>
      <c r="B249" t="s">
        <v>831</v>
      </c>
      <c r="C249" t="str">
        <f t="shared" si="11"/>
        <v>-- bit</v>
      </c>
      <c r="D249" t="s">
        <v>831</v>
      </c>
      <c r="E249" s="12" t="s">
        <v>734</v>
      </c>
      <c r="F249" t="s">
        <v>831</v>
      </c>
      <c r="G249" s="99">
        <f>Eingabeblatt!I28</f>
        <v>0</v>
      </c>
      <c r="I249" t="str">
        <f t="shared" si="9"/>
        <v>len --;-- bit;0245;0</v>
      </c>
    </row>
    <row r="250" spans="1:9" x14ac:dyDescent="0.25">
      <c r="A250" t="str">
        <f t="shared" si="10"/>
        <v>len --</v>
      </c>
      <c r="B250" t="s">
        <v>831</v>
      </c>
      <c r="C250" t="str">
        <f t="shared" si="11"/>
        <v>-- bit</v>
      </c>
      <c r="D250" t="s">
        <v>831</v>
      </c>
      <c r="E250" s="12" t="s">
        <v>735</v>
      </c>
      <c r="F250" t="s">
        <v>831</v>
      </c>
      <c r="G250" s="99">
        <f>Eingabeblatt!I29</f>
        <v>0</v>
      </c>
      <c r="I250" t="str">
        <f t="shared" si="9"/>
        <v>len --;-- bit;0255;0</v>
      </c>
    </row>
    <row r="251" spans="1:9" x14ac:dyDescent="0.25">
      <c r="A251" t="str">
        <f t="shared" si="10"/>
        <v>len --</v>
      </c>
      <c r="B251" t="s">
        <v>831</v>
      </c>
      <c r="C251" t="str">
        <f t="shared" si="11"/>
        <v>-- bit</v>
      </c>
      <c r="D251" t="s">
        <v>831</v>
      </c>
      <c r="E251" s="12" t="s">
        <v>736</v>
      </c>
      <c r="F251" t="s">
        <v>831</v>
      </c>
      <c r="G251" s="99">
        <f>Eingabeblatt!I30</f>
        <v>0</v>
      </c>
      <c r="I251" t="str">
        <f t="shared" si="9"/>
        <v>len --;-- bit;0265;0</v>
      </c>
    </row>
    <row r="252" spans="1:9" x14ac:dyDescent="0.25">
      <c r="A252" t="str">
        <f t="shared" si="10"/>
        <v>len --</v>
      </c>
      <c r="B252" t="s">
        <v>831</v>
      </c>
      <c r="C252" t="str">
        <f t="shared" si="11"/>
        <v>-- bit</v>
      </c>
      <c r="D252" t="s">
        <v>831</v>
      </c>
      <c r="E252" s="12" t="s">
        <v>737</v>
      </c>
      <c r="F252" t="s">
        <v>831</v>
      </c>
      <c r="G252" s="99">
        <f>Eingabeblatt!I31</f>
        <v>0</v>
      </c>
      <c r="I252" t="str">
        <f t="shared" si="9"/>
        <v>len --;-- bit;0275;0</v>
      </c>
    </row>
    <row r="253" spans="1:9" x14ac:dyDescent="0.25">
      <c r="A253" t="str">
        <f t="shared" si="10"/>
        <v>len --</v>
      </c>
      <c r="B253" t="s">
        <v>831</v>
      </c>
      <c r="C253" t="str">
        <f t="shared" si="11"/>
        <v>-- bit</v>
      </c>
      <c r="D253" t="s">
        <v>831</v>
      </c>
      <c r="E253" s="12" t="s">
        <v>738</v>
      </c>
      <c r="F253" t="s">
        <v>831</v>
      </c>
      <c r="G253" s="99">
        <f>Eingabeblatt!I32</f>
        <v>0</v>
      </c>
      <c r="I253" t="str">
        <f t="shared" si="9"/>
        <v>len --;-- bit;0305;0</v>
      </c>
    </row>
    <row r="254" spans="1:9" x14ac:dyDescent="0.25">
      <c r="A254" t="str">
        <f t="shared" si="10"/>
        <v>len --</v>
      </c>
      <c r="B254" t="s">
        <v>831</v>
      </c>
      <c r="C254" t="str">
        <f t="shared" si="11"/>
        <v>-- bit</v>
      </c>
      <c r="D254" t="s">
        <v>831</v>
      </c>
      <c r="E254" s="12" t="s">
        <v>739</v>
      </c>
      <c r="F254" t="s">
        <v>831</v>
      </c>
      <c r="G254" s="99">
        <f>Eingabeblatt!I33</f>
        <v>0</v>
      </c>
      <c r="I254" t="str">
        <f t="shared" si="9"/>
        <v>len --;-- bit;0405;0</v>
      </c>
    </row>
    <row r="255" spans="1:9" x14ac:dyDescent="0.25">
      <c r="A255" t="str">
        <f t="shared" si="10"/>
        <v>len --</v>
      </c>
      <c r="B255" t="s">
        <v>831</v>
      </c>
      <c r="C255" t="str">
        <f t="shared" si="11"/>
        <v>-- bit</v>
      </c>
      <c r="D255" t="s">
        <v>831</v>
      </c>
      <c r="E255" s="12" t="s">
        <v>740</v>
      </c>
      <c r="F255" t="s">
        <v>831</v>
      </c>
      <c r="G255" s="99">
        <f>Eingabeblatt!I34</f>
        <v>0</v>
      </c>
      <c r="I255" t="str">
        <f t="shared" si="9"/>
        <v>len --;-- bit;0505;0</v>
      </c>
    </row>
    <row r="256" spans="1:9" x14ac:dyDescent="0.25">
      <c r="A256" t="str">
        <f t="shared" si="10"/>
        <v>len --</v>
      </c>
      <c r="B256" t="s">
        <v>831</v>
      </c>
      <c r="C256" t="str">
        <f t="shared" si="11"/>
        <v>-- bit</v>
      </c>
      <c r="D256" t="s">
        <v>831</v>
      </c>
      <c r="E256" s="12" t="s">
        <v>741</v>
      </c>
      <c r="F256" t="s">
        <v>831</v>
      </c>
      <c r="G256" s="99">
        <f>Eingabeblatt!I35</f>
        <v>0</v>
      </c>
      <c r="I256" t="str">
        <f t="shared" si="9"/>
        <v>len --;-- bit;0605;0</v>
      </c>
    </row>
    <row r="257" spans="1:9" x14ac:dyDescent="0.25">
      <c r="A257" t="str">
        <f t="shared" si="10"/>
        <v>len --</v>
      </c>
      <c r="B257" t="s">
        <v>831</v>
      </c>
      <c r="C257" t="str">
        <f t="shared" si="11"/>
        <v>-- bit</v>
      </c>
      <c r="D257" t="s">
        <v>831</v>
      </c>
      <c r="E257" s="12" t="s">
        <v>742</v>
      </c>
      <c r="F257" t="s">
        <v>831</v>
      </c>
      <c r="G257" s="99">
        <f>Eingabeblatt!I36</f>
        <v>0</v>
      </c>
      <c r="I257" t="str">
        <f t="shared" si="9"/>
        <v>len --;-- bit;0705;0</v>
      </c>
    </row>
    <row r="258" spans="1:9" x14ac:dyDescent="0.25">
      <c r="A258" t="str">
        <f t="shared" si="10"/>
        <v>len --</v>
      </c>
      <c r="B258" t="s">
        <v>831</v>
      </c>
      <c r="C258" t="str">
        <f t="shared" si="11"/>
        <v>-- bit</v>
      </c>
      <c r="D258" t="s">
        <v>831</v>
      </c>
      <c r="E258" s="12" t="s">
        <v>743</v>
      </c>
      <c r="F258" t="s">
        <v>831</v>
      </c>
      <c r="G258" s="99">
        <f>Eingabeblatt!I37</f>
        <v>0</v>
      </c>
      <c r="I258" t="str">
        <f t="shared" si="9"/>
        <v>len --;-- bit;0805;0</v>
      </c>
    </row>
    <row r="259" spans="1:9" x14ac:dyDescent="0.25">
      <c r="A259" t="str">
        <f t="shared" si="10"/>
        <v>len --</v>
      </c>
      <c r="B259" t="s">
        <v>831</v>
      </c>
      <c r="C259" t="str">
        <f t="shared" si="11"/>
        <v>-- bit</v>
      </c>
      <c r="D259" t="s">
        <v>831</v>
      </c>
      <c r="E259" s="12" t="s">
        <v>744</v>
      </c>
      <c r="F259" t="s">
        <v>831</v>
      </c>
      <c r="G259" s="99">
        <f>Eingabeblatt!I38</f>
        <v>0</v>
      </c>
      <c r="I259" t="str">
        <f t="shared" si="9"/>
        <v>len --;-- bit;0905;0</v>
      </c>
    </row>
    <row r="260" spans="1:9" x14ac:dyDescent="0.25">
      <c r="A260" t="str">
        <f t="shared" si="10"/>
        <v>len --</v>
      </c>
      <c r="B260" t="s">
        <v>831</v>
      </c>
      <c r="C260" t="str">
        <f t="shared" si="11"/>
        <v>-- bit</v>
      </c>
      <c r="D260" t="s">
        <v>831</v>
      </c>
      <c r="E260" s="12" t="s">
        <v>745</v>
      </c>
      <c r="F260" t="s">
        <v>831</v>
      </c>
      <c r="G260" s="99">
        <f>Eingabeblatt!I39</f>
        <v>0</v>
      </c>
      <c r="I260" t="str">
        <f t="shared" si="9"/>
        <v>len --;-- bit;1005;0</v>
      </c>
    </row>
    <row r="261" spans="1:9" x14ac:dyDescent="0.25">
      <c r="A261" t="str">
        <f t="shared" si="10"/>
        <v>len --</v>
      </c>
      <c r="B261" t="s">
        <v>831</v>
      </c>
      <c r="C261" t="str">
        <f t="shared" si="11"/>
        <v>-- bit</v>
      </c>
      <c r="D261" t="s">
        <v>831</v>
      </c>
      <c r="E261" s="12" t="s">
        <v>746</v>
      </c>
      <c r="F261" t="s">
        <v>831</v>
      </c>
      <c r="G261" s="99">
        <f>Eingabeblatt!I40</f>
        <v>0</v>
      </c>
      <c r="I261" t="str">
        <f t="shared" si="9"/>
        <v>len --;-- bit;1105;0</v>
      </c>
    </row>
    <row r="262" spans="1:9" x14ac:dyDescent="0.25">
      <c r="A262" t="str">
        <f t="shared" si="10"/>
        <v>len --</v>
      </c>
      <c r="B262" t="s">
        <v>831</v>
      </c>
      <c r="C262" t="str">
        <f t="shared" si="11"/>
        <v>-- bit</v>
      </c>
      <c r="D262" t="s">
        <v>831</v>
      </c>
      <c r="E262" s="12" t="s">
        <v>747</v>
      </c>
      <c r="F262" t="s">
        <v>831</v>
      </c>
      <c r="G262" s="99">
        <f>Eingabeblatt!I41</f>
        <v>0</v>
      </c>
      <c r="I262" t="str">
        <f t="shared" si="9"/>
        <v>len --;-- bit;1205;0</v>
      </c>
    </row>
    <row r="263" spans="1:9" x14ac:dyDescent="0.25">
      <c r="A263" t="str">
        <f t="shared" si="10"/>
        <v>len --</v>
      </c>
      <c r="B263" t="s">
        <v>831</v>
      </c>
      <c r="C263" t="str">
        <f t="shared" si="11"/>
        <v>-- bit</v>
      </c>
      <c r="D263" t="s">
        <v>831</v>
      </c>
      <c r="E263" s="12" t="s">
        <v>748</v>
      </c>
      <c r="F263" t="s">
        <v>831</v>
      </c>
      <c r="G263" s="99">
        <f>Eingabeblatt!I42</f>
        <v>0</v>
      </c>
      <c r="I263" t="str">
        <f t="shared" si="9"/>
        <v>len --;-- bit;1305;0</v>
      </c>
    </row>
    <row r="264" spans="1:9" x14ac:dyDescent="0.25">
      <c r="A264" t="str">
        <f t="shared" si="10"/>
        <v>len --</v>
      </c>
      <c r="B264" t="s">
        <v>831</v>
      </c>
      <c r="C264" t="str">
        <f t="shared" si="11"/>
        <v>-- bit</v>
      </c>
      <c r="D264" t="s">
        <v>831</v>
      </c>
      <c r="E264" s="12" t="s">
        <v>749</v>
      </c>
      <c r="F264" t="s">
        <v>831</v>
      </c>
      <c r="G264" s="99">
        <f>Eingabeblatt!I43</f>
        <v>0</v>
      </c>
      <c r="I264" t="str">
        <f t="shared" si="9"/>
        <v>len --;-- bit;1405;0</v>
      </c>
    </row>
    <row r="265" spans="1:9" x14ac:dyDescent="0.25">
      <c r="A265" t="str">
        <f t="shared" si="10"/>
        <v>len --</v>
      </c>
      <c r="B265" t="s">
        <v>831</v>
      </c>
      <c r="C265" t="str">
        <f t="shared" si="11"/>
        <v>-- bit</v>
      </c>
      <c r="D265" t="s">
        <v>831</v>
      </c>
      <c r="E265" s="12" t="s">
        <v>750</v>
      </c>
      <c r="F265" t="s">
        <v>831</v>
      </c>
      <c r="G265" s="99">
        <f>Eingabeblatt!I44</f>
        <v>0</v>
      </c>
      <c r="I265" t="str">
        <f t="shared" si="9"/>
        <v>len --;-- bit;1505;0</v>
      </c>
    </row>
    <row r="266" spans="1:9" x14ac:dyDescent="0.25">
      <c r="A266" t="str">
        <f t="shared" si="10"/>
        <v>len --</v>
      </c>
      <c r="B266" t="s">
        <v>831</v>
      </c>
      <c r="C266" t="str">
        <f t="shared" si="11"/>
        <v>-- bit</v>
      </c>
      <c r="D266" t="s">
        <v>831</v>
      </c>
      <c r="E266" s="12" t="s">
        <v>751</v>
      </c>
      <c r="F266" t="s">
        <v>831</v>
      </c>
      <c r="G266" s="99">
        <f>Eingabeblatt!I45</f>
        <v>0</v>
      </c>
      <c r="I266" t="str">
        <f t="shared" si="9"/>
        <v>len --;-- bit;1515;0</v>
      </c>
    </row>
    <row r="267" spans="1:9" x14ac:dyDescent="0.25">
      <c r="A267" t="str">
        <f t="shared" si="10"/>
        <v>len --</v>
      </c>
      <c r="B267" t="s">
        <v>831</v>
      </c>
      <c r="C267" t="str">
        <f t="shared" si="11"/>
        <v>-- bit</v>
      </c>
      <c r="D267" t="s">
        <v>831</v>
      </c>
      <c r="E267" s="12" t="s">
        <v>752</v>
      </c>
      <c r="F267" t="s">
        <v>831</v>
      </c>
      <c r="G267" s="99">
        <f>Eingabeblatt!I46</f>
        <v>0</v>
      </c>
      <c r="I267" t="str">
        <f t="shared" si="9"/>
        <v>len --;-- bit;1525;0</v>
      </c>
    </row>
    <row r="268" spans="1:9" x14ac:dyDescent="0.25">
      <c r="A268" t="str">
        <f t="shared" si="10"/>
        <v>len --</v>
      </c>
      <c r="B268" t="s">
        <v>831</v>
      </c>
      <c r="C268" t="str">
        <f t="shared" si="11"/>
        <v>-- bit</v>
      </c>
      <c r="D268" t="s">
        <v>831</v>
      </c>
      <c r="E268" s="12" t="s">
        <v>753</v>
      </c>
      <c r="F268" t="s">
        <v>831</v>
      </c>
      <c r="G268" s="99">
        <f>Eingabeblatt!I47</f>
        <v>0</v>
      </c>
      <c r="I268" t="str">
        <f t="shared" si="9"/>
        <v>len --;-- bit;1535;0</v>
      </c>
    </row>
    <row r="269" spans="1:9" x14ac:dyDescent="0.25">
      <c r="A269" t="str">
        <f t="shared" si="10"/>
        <v>len --</v>
      </c>
      <c r="B269" t="s">
        <v>831</v>
      </c>
      <c r="C269" t="str">
        <f t="shared" si="11"/>
        <v>-- bit</v>
      </c>
      <c r="D269" t="s">
        <v>831</v>
      </c>
      <c r="E269" s="12" t="s">
        <v>754</v>
      </c>
      <c r="F269" t="s">
        <v>831</v>
      </c>
      <c r="G269" s="99">
        <f>Eingabeblatt!I48</f>
        <v>0</v>
      </c>
      <c r="I269" t="str">
        <f t="shared" si="9"/>
        <v>len --;-- bit;1545;0</v>
      </c>
    </row>
    <row r="270" spans="1:9" x14ac:dyDescent="0.25">
      <c r="A270" t="str">
        <f t="shared" si="10"/>
        <v>len --</v>
      </c>
      <c r="B270" t="s">
        <v>831</v>
      </c>
      <c r="C270" t="str">
        <f t="shared" si="11"/>
        <v>-- bit</v>
      </c>
      <c r="D270" t="s">
        <v>831</v>
      </c>
      <c r="E270" s="12" t="s">
        <v>755</v>
      </c>
      <c r="F270" t="s">
        <v>831</v>
      </c>
      <c r="G270" s="99">
        <f>Eingabeblatt!I49</f>
        <v>0</v>
      </c>
      <c r="I270" t="str">
        <f t="shared" si="9"/>
        <v>len --;-- bit;1555;0</v>
      </c>
    </row>
    <row r="271" spans="1:9" x14ac:dyDescent="0.25">
      <c r="A271" t="str">
        <f t="shared" si="10"/>
        <v>len --</v>
      </c>
      <c r="B271" t="s">
        <v>831</v>
      </c>
      <c r="C271" t="str">
        <f t="shared" si="11"/>
        <v>-- bit</v>
      </c>
      <c r="D271" t="s">
        <v>831</v>
      </c>
      <c r="E271" s="12" t="s">
        <v>756</v>
      </c>
      <c r="F271" t="s">
        <v>831</v>
      </c>
      <c r="G271" s="99">
        <f>Eingabeblatt!I50</f>
        <v>0</v>
      </c>
      <c r="I271" t="str">
        <f t="shared" si="9"/>
        <v>len --;-- bit;1565;0</v>
      </c>
    </row>
    <row r="272" spans="1:9" x14ac:dyDescent="0.25">
      <c r="A272" t="str">
        <f t="shared" si="10"/>
        <v>len --</v>
      </c>
      <c r="B272" t="s">
        <v>831</v>
      </c>
      <c r="C272" t="str">
        <f t="shared" si="11"/>
        <v>-- bit</v>
      </c>
      <c r="D272" t="s">
        <v>831</v>
      </c>
      <c r="E272" s="12" t="s">
        <v>757</v>
      </c>
      <c r="F272" t="s">
        <v>831</v>
      </c>
      <c r="G272" s="99">
        <f>Eingabeblatt!I51</f>
        <v>0</v>
      </c>
      <c r="I272" t="str">
        <f t="shared" si="9"/>
        <v>len --;-- bit;1575;0</v>
      </c>
    </row>
    <row r="273" spans="1:9" x14ac:dyDescent="0.25">
      <c r="A273" t="str">
        <f t="shared" si="10"/>
        <v>len --</v>
      </c>
      <c r="B273" t="s">
        <v>831</v>
      </c>
      <c r="C273" t="str">
        <f t="shared" si="11"/>
        <v>-- bit</v>
      </c>
      <c r="D273" t="s">
        <v>831</v>
      </c>
      <c r="E273" s="12" t="s">
        <v>758</v>
      </c>
      <c r="F273" t="s">
        <v>831</v>
      </c>
      <c r="G273" s="99">
        <f>Eingabeblatt!I52</f>
        <v>0</v>
      </c>
      <c r="I273" t="str">
        <f t="shared" ref="I273:I339" si="12">A273&amp;B273&amp;C273&amp;D273&amp;E273&amp;F273&amp;G273</f>
        <v>len --;-- bit;1605;0</v>
      </c>
    </row>
    <row r="274" spans="1:9" x14ac:dyDescent="0.25">
      <c r="A274" t="str">
        <f t="shared" si="10"/>
        <v>len --</v>
      </c>
      <c r="B274" t="s">
        <v>831</v>
      </c>
      <c r="C274" t="str">
        <f t="shared" si="11"/>
        <v>-- bit</v>
      </c>
      <c r="D274" t="s">
        <v>831</v>
      </c>
      <c r="E274" s="12" t="s">
        <v>759</v>
      </c>
      <c r="F274" t="s">
        <v>831</v>
      </c>
      <c r="G274" s="99">
        <f>Eingabeblatt!I53</f>
        <v>0</v>
      </c>
      <c r="I274" t="str">
        <f t="shared" si="12"/>
        <v>len --;-- bit;1705;0</v>
      </c>
    </row>
    <row r="275" spans="1:9" x14ac:dyDescent="0.25">
      <c r="A275" t="str">
        <f t="shared" ref="A275:A341" si="13">A274</f>
        <v>len --</v>
      </c>
      <c r="B275" t="s">
        <v>831</v>
      </c>
      <c r="C275" t="str">
        <f t="shared" ref="C275:C341" si="14">C274</f>
        <v>-- bit</v>
      </c>
      <c r="D275" t="s">
        <v>831</v>
      </c>
      <c r="E275" s="12" t="s">
        <v>760</v>
      </c>
      <c r="F275" t="s">
        <v>831</v>
      </c>
      <c r="G275" s="99">
        <f>Eingabeblatt!I54</f>
        <v>0</v>
      </c>
      <c r="I275" t="str">
        <f t="shared" si="12"/>
        <v>len --;-- bit;1805;0</v>
      </c>
    </row>
    <row r="276" spans="1:9" x14ac:dyDescent="0.25">
      <c r="A276" t="str">
        <f t="shared" si="13"/>
        <v>len --</v>
      </c>
      <c r="B276" t="s">
        <v>831</v>
      </c>
      <c r="C276" t="str">
        <f t="shared" si="14"/>
        <v>-- bit</v>
      </c>
      <c r="D276" t="s">
        <v>831</v>
      </c>
      <c r="E276" s="12" t="s">
        <v>761</v>
      </c>
      <c r="F276" t="s">
        <v>831</v>
      </c>
      <c r="G276" s="99">
        <f>Eingabeblatt!I55</f>
        <v>0</v>
      </c>
      <c r="I276" t="str">
        <f t="shared" si="12"/>
        <v>len --;-- bit;1905;0</v>
      </c>
    </row>
    <row r="277" spans="1:9" x14ac:dyDescent="0.25">
      <c r="A277" t="str">
        <f t="shared" si="13"/>
        <v>len --</v>
      </c>
      <c r="B277" t="s">
        <v>831</v>
      </c>
      <c r="C277" t="str">
        <f t="shared" si="14"/>
        <v>-- bit</v>
      </c>
      <c r="D277" t="s">
        <v>831</v>
      </c>
      <c r="E277" s="12" t="s">
        <v>762</v>
      </c>
      <c r="F277" t="s">
        <v>831</v>
      </c>
      <c r="G277" s="99">
        <f>Eingabeblatt!I56</f>
        <v>0</v>
      </c>
      <c r="I277" t="str">
        <f t="shared" si="12"/>
        <v>len --;-- bit;2005;0</v>
      </c>
    </row>
    <row r="278" spans="1:9" x14ac:dyDescent="0.25">
      <c r="A278" t="str">
        <f t="shared" si="13"/>
        <v>len --</v>
      </c>
      <c r="B278" t="s">
        <v>831</v>
      </c>
      <c r="C278" t="str">
        <f t="shared" si="14"/>
        <v>-- bit</v>
      </c>
      <c r="D278" t="s">
        <v>831</v>
      </c>
      <c r="E278" s="12" t="s">
        <v>763</v>
      </c>
      <c r="F278" t="s">
        <v>831</v>
      </c>
      <c r="G278" s="99">
        <f>Eingabeblatt!I57</f>
        <v>0</v>
      </c>
      <c r="I278" t="str">
        <f t="shared" si="12"/>
        <v>len --;-- bit;2105;0</v>
      </c>
    </row>
    <row r="279" spans="1:9" x14ac:dyDescent="0.25">
      <c r="A279" t="str">
        <f t="shared" si="13"/>
        <v>len --</v>
      </c>
      <c r="B279" t="s">
        <v>831</v>
      </c>
      <c r="C279" t="str">
        <f t="shared" si="14"/>
        <v>-- bit</v>
      </c>
      <c r="D279" t="s">
        <v>831</v>
      </c>
      <c r="E279" s="12" t="s">
        <v>764</v>
      </c>
      <c r="F279" t="s">
        <v>831</v>
      </c>
      <c r="G279" s="99">
        <f>Eingabeblatt!I58</f>
        <v>0</v>
      </c>
      <c r="I279" t="str">
        <f t="shared" si="12"/>
        <v>len --;-- bit;2205;0</v>
      </c>
    </row>
    <row r="280" spans="1:9" x14ac:dyDescent="0.25">
      <c r="A280" t="str">
        <f t="shared" si="13"/>
        <v>len --</v>
      </c>
      <c r="B280" t="s">
        <v>831</v>
      </c>
      <c r="C280" t="str">
        <f t="shared" si="14"/>
        <v>-- bit</v>
      </c>
      <c r="D280" t="s">
        <v>831</v>
      </c>
      <c r="E280" s="12" t="s">
        <v>765</v>
      </c>
      <c r="F280" t="s">
        <v>831</v>
      </c>
      <c r="G280" s="99">
        <f>Eingabeblatt!I59</f>
        <v>0</v>
      </c>
      <c r="I280" t="str">
        <f t="shared" si="12"/>
        <v>len --;-- bit;2305;0</v>
      </c>
    </row>
    <row r="281" spans="1:9" x14ac:dyDescent="0.25">
      <c r="A281" t="str">
        <f t="shared" si="13"/>
        <v>len --</v>
      </c>
      <c r="B281" t="s">
        <v>831</v>
      </c>
      <c r="C281" t="str">
        <f t="shared" si="14"/>
        <v>-- bit</v>
      </c>
      <c r="D281" t="s">
        <v>831</v>
      </c>
      <c r="E281" s="12" t="s">
        <v>766</v>
      </c>
      <c r="F281" t="s">
        <v>831</v>
      </c>
      <c r="G281" s="99">
        <f>Eingabeblatt!I60</f>
        <v>0</v>
      </c>
      <c r="I281" t="str">
        <f t="shared" si="12"/>
        <v>len --;-- bit;2405;0</v>
      </c>
    </row>
    <row r="282" spans="1:9" x14ac:dyDescent="0.25">
      <c r="A282" t="str">
        <f t="shared" si="13"/>
        <v>len --</v>
      </c>
      <c r="B282" t="s">
        <v>831</v>
      </c>
      <c r="C282" t="str">
        <f t="shared" si="14"/>
        <v>-- bit</v>
      </c>
      <c r="D282" t="s">
        <v>831</v>
      </c>
      <c r="E282" s="12" t="s">
        <v>767</v>
      </c>
      <c r="F282" t="s">
        <v>831</v>
      </c>
      <c r="G282" s="99">
        <f>Eingabeblatt!I61</f>
        <v>0</v>
      </c>
      <c r="I282" t="str">
        <f t="shared" si="12"/>
        <v>len --;-- bit;2505;0</v>
      </c>
    </row>
    <row r="283" spans="1:9" x14ac:dyDescent="0.25">
      <c r="A283" t="str">
        <f t="shared" si="13"/>
        <v>len --</v>
      </c>
      <c r="B283" t="s">
        <v>831</v>
      </c>
      <c r="C283" t="str">
        <f t="shared" si="14"/>
        <v>-- bit</v>
      </c>
      <c r="D283" t="s">
        <v>831</v>
      </c>
      <c r="E283" s="12" t="s">
        <v>768</v>
      </c>
      <c r="F283" t="s">
        <v>831</v>
      </c>
      <c r="G283" s="99">
        <f>Eingabeblatt!I62</f>
        <v>0</v>
      </c>
      <c r="I283" t="str">
        <f t="shared" si="12"/>
        <v>len --;-- bit;2605;0</v>
      </c>
    </row>
    <row r="284" spans="1:9" x14ac:dyDescent="0.25">
      <c r="A284" t="str">
        <f t="shared" si="13"/>
        <v>len --</v>
      </c>
      <c r="B284" t="s">
        <v>831</v>
      </c>
      <c r="C284" t="str">
        <f t="shared" si="14"/>
        <v>-- bit</v>
      </c>
      <c r="D284" t="s">
        <v>831</v>
      </c>
      <c r="E284" s="12" t="s">
        <v>769</v>
      </c>
      <c r="F284" t="s">
        <v>831</v>
      </c>
      <c r="G284" s="99">
        <f>Eingabeblatt!I63</f>
        <v>0</v>
      </c>
      <c r="I284" t="str">
        <f t="shared" si="12"/>
        <v>len --;-- bit;2705;0</v>
      </c>
    </row>
    <row r="285" spans="1:9" x14ac:dyDescent="0.25">
      <c r="A285" t="str">
        <f t="shared" si="13"/>
        <v>len --</v>
      </c>
      <c r="B285" t="s">
        <v>831</v>
      </c>
      <c r="C285" t="str">
        <f t="shared" si="14"/>
        <v>-- bit</v>
      </c>
      <c r="D285" t="s">
        <v>831</v>
      </c>
      <c r="E285" s="12" t="s">
        <v>770</v>
      </c>
      <c r="F285" t="s">
        <v>831</v>
      </c>
      <c r="G285" s="99">
        <f>Eingabeblatt!I64</f>
        <v>0</v>
      </c>
      <c r="I285" t="str">
        <f t="shared" si="12"/>
        <v>len --;-- bit;2805;0</v>
      </c>
    </row>
    <row r="286" spans="1:9" x14ac:dyDescent="0.25">
      <c r="A286" t="str">
        <f t="shared" si="13"/>
        <v>len --</v>
      </c>
      <c r="B286" t="s">
        <v>831</v>
      </c>
      <c r="C286" t="str">
        <f t="shared" si="14"/>
        <v>-- bit</v>
      </c>
      <c r="D286" t="s">
        <v>831</v>
      </c>
      <c r="E286" s="12" t="s">
        <v>771</v>
      </c>
      <c r="F286" t="s">
        <v>831</v>
      </c>
      <c r="G286" s="99">
        <f>Eingabeblatt!I66</f>
        <v>0</v>
      </c>
      <c r="I286" t="str">
        <f t="shared" si="12"/>
        <v>len --;-- bit;2905;0</v>
      </c>
    </row>
    <row r="287" spans="1:9" x14ac:dyDescent="0.25">
      <c r="A287" t="str">
        <f t="shared" si="13"/>
        <v>len --</v>
      </c>
      <c r="B287" t="s">
        <v>831</v>
      </c>
      <c r="C287" t="str">
        <f t="shared" si="14"/>
        <v>-- bit</v>
      </c>
      <c r="D287" t="s">
        <v>831</v>
      </c>
      <c r="E287" s="12" t="s">
        <v>772</v>
      </c>
      <c r="F287" t="s">
        <v>831</v>
      </c>
      <c r="G287" s="99">
        <f>Eingabeblatt!I67</f>
        <v>0</v>
      </c>
      <c r="I287" t="str">
        <f t="shared" si="12"/>
        <v>len --;-- bit;3005;0</v>
      </c>
    </row>
    <row r="288" spans="1:9" x14ac:dyDescent="0.25">
      <c r="A288" t="str">
        <f t="shared" si="13"/>
        <v>len --</v>
      </c>
      <c r="B288" t="s">
        <v>831</v>
      </c>
      <c r="C288" t="str">
        <f t="shared" si="14"/>
        <v>-- bit</v>
      </c>
      <c r="D288" t="s">
        <v>831</v>
      </c>
      <c r="E288" s="12" t="s">
        <v>773</v>
      </c>
      <c r="F288" t="s">
        <v>831</v>
      </c>
      <c r="G288" s="99">
        <f>Eingabeblatt!I68</f>
        <v>0</v>
      </c>
      <c r="I288" t="str">
        <f t="shared" si="12"/>
        <v>len --;-- bit;3105;0</v>
      </c>
    </row>
    <row r="289" spans="1:9" x14ac:dyDescent="0.25">
      <c r="A289" t="str">
        <f t="shared" si="13"/>
        <v>len --</v>
      </c>
      <c r="B289" t="s">
        <v>831</v>
      </c>
      <c r="C289" t="str">
        <f t="shared" si="14"/>
        <v>-- bit</v>
      </c>
      <c r="D289" t="s">
        <v>831</v>
      </c>
      <c r="E289" s="12" t="s">
        <v>774</v>
      </c>
      <c r="F289" t="s">
        <v>831</v>
      </c>
      <c r="G289" s="99">
        <f>Eingabeblatt!I69</f>
        <v>0</v>
      </c>
      <c r="I289" t="str">
        <f t="shared" si="12"/>
        <v>len --;-- bit;3205;0</v>
      </c>
    </row>
    <row r="290" spans="1:9" x14ac:dyDescent="0.25">
      <c r="A290" t="str">
        <f t="shared" si="13"/>
        <v>len --</v>
      </c>
      <c r="B290" t="s">
        <v>831</v>
      </c>
      <c r="C290" t="str">
        <f t="shared" si="14"/>
        <v>-- bit</v>
      </c>
      <c r="D290" t="s">
        <v>831</v>
      </c>
      <c r="E290" s="12" t="s">
        <v>775</v>
      </c>
      <c r="F290" t="s">
        <v>831</v>
      </c>
      <c r="G290" s="99">
        <f>Eingabeblatt!I70</f>
        <v>0</v>
      </c>
      <c r="I290" t="str">
        <f t="shared" si="12"/>
        <v>len --;-- bit;3305;0</v>
      </c>
    </row>
    <row r="291" spans="1:9" x14ac:dyDescent="0.25">
      <c r="A291" t="str">
        <f t="shared" si="13"/>
        <v>len --</v>
      </c>
      <c r="B291" t="s">
        <v>831</v>
      </c>
      <c r="C291" t="str">
        <f t="shared" si="14"/>
        <v>-- bit</v>
      </c>
      <c r="D291" t="s">
        <v>831</v>
      </c>
      <c r="E291" s="12" t="s">
        <v>776</v>
      </c>
      <c r="F291" t="s">
        <v>831</v>
      </c>
      <c r="G291" s="99">
        <f>Eingabeblatt!J12</f>
        <v>0</v>
      </c>
      <c r="I291" t="str">
        <f t="shared" si="12"/>
        <v>len --;-- bit;0106;0</v>
      </c>
    </row>
    <row r="292" spans="1:9" x14ac:dyDescent="0.25">
      <c r="A292" t="str">
        <f t="shared" si="13"/>
        <v>len --</v>
      </c>
      <c r="B292" t="s">
        <v>831</v>
      </c>
      <c r="C292" t="str">
        <f t="shared" si="14"/>
        <v>-- bit</v>
      </c>
      <c r="D292" t="s">
        <v>831</v>
      </c>
      <c r="E292" s="12" t="s">
        <v>777</v>
      </c>
      <c r="F292" t="s">
        <v>831</v>
      </c>
      <c r="G292" s="99">
        <f>Eingabeblatt!J13</f>
        <v>0</v>
      </c>
      <c r="I292" t="str">
        <f t="shared" si="12"/>
        <v>len --;-- bit;0116;0</v>
      </c>
    </row>
    <row r="293" spans="1:9" x14ac:dyDescent="0.25">
      <c r="A293" t="str">
        <f t="shared" si="13"/>
        <v>len --</v>
      </c>
      <c r="B293" t="s">
        <v>831</v>
      </c>
      <c r="C293" t="str">
        <f t="shared" si="14"/>
        <v>-- bit</v>
      </c>
      <c r="D293" t="s">
        <v>831</v>
      </c>
      <c r="E293" s="12" t="s">
        <v>778</v>
      </c>
      <c r="F293" t="s">
        <v>831</v>
      </c>
      <c r="G293" s="99">
        <f>Eingabeblatt!J14</f>
        <v>0</v>
      </c>
      <c r="I293" t="str">
        <f t="shared" si="12"/>
        <v>len --;-- bit;0126;0</v>
      </c>
    </row>
    <row r="294" spans="1:9" x14ac:dyDescent="0.25">
      <c r="A294" t="str">
        <f t="shared" si="13"/>
        <v>len --</v>
      </c>
      <c r="B294" t="s">
        <v>831</v>
      </c>
      <c r="C294" t="str">
        <f t="shared" si="14"/>
        <v>-- bit</v>
      </c>
      <c r="D294" t="s">
        <v>831</v>
      </c>
      <c r="E294" s="12" t="s">
        <v>779</v>
      </c>
      <c r="F294" t="s">
        <v>831</v>
      </c>
      <c r="G294" s="99">
        <f>Eingabeblatt!J15</f>
        <v>0</v>
      </c>
      <c r="I294" t="str">
        <f t="shared" si="12"/>
        <v>len --;-- bit;0136;0</v>
      </c>
    </row>
    <row r="295" spans="1:9" x14ac:dyDescent="0.25">
      <c r="A295" t="str">
        <f t="shared" si="13"/>
        <v>len --</v>
      </c>
      <c r="B295" t="s">
        <v>831</v>
      </c>
      <c r="C295" t="str">
        <f t="shared" si="14"/>
        <v>-- bit</v>
      </c>
      <c r="D295" t="s">
        <v>831</v>
      </c>
      <c r="E295" s="12" t="s">
        <v>854</v>
      </c>
      <c r="F295" t="s">
        <v>831</v>
      </c>
      <c r="G295" s="99">
        <f>Eingabeblatt!J16</f>
        <v>0</v>
      </c>
      <c r="I295" t="str">
        <f t="shared" si="12"/>
        <v>len --;-- bit;0196;0</v>
      </c>
    </row>
    <row r="296" spans="1:9" x14ac:dyDescent="0.25">
      <c r="A296" t="str">
        <f t="shared" si="13"/>
        <v>len --</v>
      </c>
      <c r="B296" t="s">
        <v>831</v>
      </c>
      <c r="C296" t="str">
        <f t="shared" si="14"/>
        <v>-- bit</v>
      </c>
      <c r="D296" t="s">
        <v>831</v>
      </c>
      <c r="E296" s="12" t="s">
        <v>855</v>
      </c>
      <c r="F296" t="s">
        <v>831</v>
      </c>
      <c r="G296" s="99">
        <f>Eingabeblatt!J17</f>
        <v>0</v>
      </c>
      <c r="I296" t="str">
        <f t="shared" si="12"/>
        <v>len --;-- bit;01261;0</v>
      </c>
    </row>
    <row r="297" spans="1:9" x14ac:dyDescent="0.25">
      <c r="A297" t="str">
        <f t="shared" si="13"/>
        <v>len --</v>
      </c>
      <c r="B297" t="s">
        <v>831</v>
      </c>
      <c r="C297" t="str">
        <f t="shared" si="14"/>
        <v>-- bit</v>
      </c>
      <c r="D297" t="s">
        <v>831</v>
      </c>
      <c r="E297" s="12" t="s">
        <v>856</v>
      </c>
      <c r="F297" t="s">
        <v>831</v>
      </c>
      <c r="G297" s="99">
        <f>Eingabeblatt!J18</f>
        <v>0</v>
      </c>
      <c r="I297" t="str">
        <f t="shared" si="12"/>
        <v>len --;-- bit;01262;0</v>
      </c>
    </row>
    <row r="298" spans="1:9" x14ac:dyDescent="0.25">
      <c r="A298" t="str">
        <f>A294</f>
        <v>len --</v>
      </c>
      <c r="B298" t="s">
        <v>831</v>
      </c>
      <c r="C298" t="str">
        <f>C294</f>
        <v>-- bit</v>
      </c>
      <c r="D298" t="s">
        <v>831</v>
      </c>
      <c r="E298" s="12" t="s">
        <v>780</v>
      </c>
      <c r="F298" t="s">
        <v>831</v>
      </c>
      <c r="G298" s="99">
        <f>Eingabeblatt!J19</f>
        <v>0</v>
      </c>
      <c r="I298" t="str">
        <f t="shared" si="12"/>
        <v>len --;-- bit;0146;0</v>
      </c>
    </row>
    <row r="299" spans="1:9" x14ac:dyDescent="0.25">
      <c r="A299" t="str">
        <f t="shared" si="13"/>
        <v>len --</v>
      </c>
      <c r="B299" t="s">
        <v>831</v>
      </c>
      <c r="C299" t="str">
        <f t="shared" si="14"/>
        <v>-- bit</v>
      </c>
      <c r="D299" t="s">
        <v>831</v>
      </c>
      <c r="E299" s="12" t="s">
        <v>781</v>
      </c>
      <c r="F299" t="s">
        <v>831</v>
      </c>
      <c r="G299" s="99">
        <f>Eingabeblatt!J20</f>
        <v>0</v>
      </c>
      <c r="I299" t="str">
        <f t="shared" si="12"/>
        <v>len --;-- bit;0156;0</v>
      </c>
    </row>
    <row r="300" spans="1:9" x14ac:dyDescent="0.25">
      <c r="A300" t="str">
        <f t="shared" si="13"/>
        <v>len --</v>
      </c>
      <c r="B300" t="s">
        <v>831</v>
      </c>
      <c r="C300" t="str">
        <f t="shared" si="14"/>
        <v>-- bit</v>
      </c>
      <c r="D300" t="s">
        <v>831</v>
      </c>
      <c r="E300" s="12" t="s">
        <v>782</v>
      </c>
      <c r="F300" t="s">
        <v>831</v>
      </c>
      <c r="G300" s="99">
        <f>Eingabeblatt!J21</f>
        <v>0</v>
      </c>
      <c r="I300" t="str">
        <f t="shared" si="12"/>
        <v>len --;-- bit;0166;0</v>
      </c>
    </row>
    <row r="301" spans="1:9" x14ac:dyDescent="0.25">
      <c r="A301" t="str">
        <f t="shared" si="13"/>
        <v>len --</v>
      </c>
      <c r="B301" t="s">
        <v>831</v>
      </c>
      <c r="C301" t="str">
        <f t="shared" si="14"/>
        <v>-- bit</v>
      </c>
      <c r="D301" t="s">
        <v>831</v>
      </c>
      <c r="E301" s="12" t="s">
        <v>783</v>
      </c>
      <c r="F301" t="s">
        <v>831</v>
      </c>
      <c r="G301" s="99">
        <f>Eingabeblatt!J22</f>
        <v>0</v>
      </c>
      <c r="I301" t="str">
        <f t="shared" si="12"/>
        <v>len --;-- bit;0176;0</v>
      </c>
    </row>
    <row r="302" spans="1:9" x14ac:dyDescent="0.25">
      <c r="A302" t="str">
        <f t="shared" si="13"/>
        <v>len --</v>
      </c>
      <c r="B302" t="s">
        <v>831</v>
      </c>
      <c r="C302" t="str">
        <f t="shared" si="14"/>
        <v>-- bit</v>
      </c>
      <c r="D302" t="s">
        <v>831</v>
      </c>
      <c r="E302" s="12" t="s">
        <v>784</v>
      </c>
      <c r="F302" t="s">
        <v>831</v>
      </c>
      <c r="G302" s="99">
        <f>Eingabeblatt!J23</f>
        <v>0</v>
      </c>
      <c r="I302" t="str">
        <f t="shared" si="12"/>
        <v>len --;-- bit;0186;0</v>
      </c>
    </row>
    <row r="303" spans="1:9" x14ac:dyDescent="0.25">
      <c r="A303" t="str">
        <f t="shared" si="13"/>
        <v>len --</v>
      </c>
      <c r="B303" t="s">
        <v>831</v>
      </c>
      <c r="C303" t="str">
        <f t="shared" si="14"/>
        <v>-- bit</v>
      </c>
      <c r="D303" t="s">
        <v>831</v>
      </c>
      <c r="E303" s="12" t="s">
        <v>785</v>
      </c>
      <c r="F303" t="s">
        <v>831</v>
      </c>
      <c r="G303" s="99">
        <f>Eingabeblatt!J24</f>
        <v>0</v>
      </c>
      <c r="I303" t="str">
        <f t="shared" si="12"/>
        <v>len --;-- bit;0206;0</v>
      </c>
    </row>
    <row r="304" spans="1:9" x14ac:dyDescent="0.25">
      <c r="A304" t="str">
        <f t="shared" si="13"/>
        <v>len --</v>
      </c>
      <c r="B304" t="s">
        <v>831</v>
      </c>
      <c r="C304" t="str">
        <f t="shared" si="14"/>
        <v>-- bit</v>
      </c>
      <c r="D304" t="s">
        <v>831</v>
      </c>
      <c r="E304" s="12" t="s">
        <v>786</v>
      </c>
      <c r="F304" t="s">
        <v>831</v>
      </c>
      <c r="G304" s="99">
        <f>Eingabeblatt!J25</f>
        <v>0</v>
      </c>
      <c r="I304" t="str">
        <f t="shared" si="12"/>
        <v>len --;-- bit;0216;0</v>
      </c>
    </row>
    <row r="305" spans="1:9" x14ac:dyDescent="0.25">
      <c r="A305" t="str">
        <f t="shared" si="13"/>
        <v>len --</v>
      </c>
      <c r="B305" t="s">
        <v>831</v>
      </c>
      <c r="C305" t="str">
        <f t="shared" si="14"/>
        <v>-- bit</v>
      </c>
      <c r="D305" t="s">
        <v>831</v>
      </c>
      <c r="E305" s="12" t="s">
        <v>787</v>
      </c>
      <c r="F305" t="s">
        <v>831</v>
      </c>
      <c r="G305" s="99">
        <f>Eingabeblatt!J26</f>
        <v>0</v>
      </c>
      <c r="I305" t="str">
        <f t="shared" si="12"/>
        <v>len --;-- bit;0226;0</v>
      </c>
    </row>
    <row r="306" spans="1:9" x14ac:dyDescent="0.25">
      <c r="A306" t="str">
        <f t="shared" si="13"/>
        <v>len --</v>
      </c>
      <c r="B306" t="s">
        <v>831</v>
      </c>
      <c r="C306" t="str">
        <f t="shared" si="14"/>
        <v>-- bit</v>
      </c>
      <c r="D306" t="s">
        <v>831</v>
      </c>
      <c r="E306" s="12" t="s">
        <v>788</v>
      </c>
      <c r="F306" t="s">
        <v>831</v>
      </c>
      <c r="G306" s="99">
        <f>Eingabeblatt!J27</f>
        <v>0</v>
      </c>
      <c r="I306" t="str">
        <f t="shared" si="12"/>
        <v>len --;-- bit;0236;0</v>
      </c>
    </row>
    <row r="307" spans="1:9" x14ac:dyDescent="0.25">
      <c r="A307" t="str">
        <f t="shared" si="13"/>
        <v>len --</v>
      </c>
      <c r="B307" t="s">
        <v>831</v>
      </c>
      <c r="C307" t="str">
        <f t="shared" si="14"/>
        <v>-- bit</v>
      </c>
      <c r="D307" t="s">
        <v>831</v>
      </c>
      <c r="E307" s="12" t="s">
        <v>789</v>
      </c>
      <c r="F307" t="s">
        <v>831</v>
      </c>
      <c r="G307" s="99">
        <f>Eingabeblatt!J28</f>
        <v>0</v>
      </c>
      <c r="I307" t="str">
        <f t="shared" si="12"/>
        <v>len --;-- bit;0246;0</v>
      </c>
    </row>
    <row r="308" spans="1:9" x14ac:dyDescent="0.25">
      <c r="A308" t="str">
        <f t="shared" si="13"/>
        <v>len --</v>
      </c>
      <c r="B308" t="s">
        <v>831</v>
      </c>
      <c r="C308" t="str">
        <f t="shared" si="14"/>
        <v>-- bit</v>
      </c>
      <c r="D308" t="s">
        <v>831</v>
      </c>
      <c r="E308" s="12" t="s">
        <v>790</v>
      </c>
      <c r="F308" t="s">
        <v>831</v>
      </c>
      <c r="G308" s="99">
        <f>Eingabeblatt!J29</f>
        <v>0</v>
      </c>
      <c r="I308" t="str">
        <f t="shared" si="12"/>
        <v>len --;-- bit;0256;0</v>
      </c>
    </row>
    <row r="309" spans="1:9" x14ac:dyDescent="0.25">
      <c r="A309" t="str">
        <f t="shared" si="13"/>
        <v>len --</v>
      </c>
      <c r="B309" t="s">
        <v>831</v>
      </c>
      <c r="C309" t="str">
        <f t="shared" si="14"/>
        <v>-- bit</v>
      </c>
      <c r="D309" t="s">
        <v>831</v>
      </c>
      <c r="E309" s="12" t="s">
        <v>791</v>
      </c>
      <c r="F309" t="s">
        <v>831</v>
      </c>
      <c r="G309" s="99">
        <f>Eingabeblatt!J30</f>
        <v>0</v>
      </c>
      <c r="I309" t="str">
        <f t="shared" si="12"/>
        <v>len --;-- bit;0266;0</v>
      </c>
    </row>
    <row r="310" spans="1:9" x14ac:dyDescent="0.25">
      <c r="A310" t="str">
        <f t="shared" si="13"/>
        <v>len --</v>
      </c>
      <c r="B310" t="s">
        <v>831</v>
      </c>
      <c r="C310" t="str">
        <f t="shared" si="14"/>
        <v>-- bit</v>
      </c>
      <c r="D310" t="s">
        <v>831</v>
      </c>
      <c r="E310" s="12" t="s">
        <v>792</v>
      </c>
      <c r="F310" t="s">
        <v>831</v>
      </c>
      <c r="G310" s="99">
        <f>Eingabeblatt!J31</f>
        <v>0</v>
      </c>
      <c r="I310" t="str">
        <f t="shared" si="12"/>
        <v>len --;-- bit;0276;0</v>
      </c>
    </row>
    <row r="311" spans="1:9" x14ac:dyDescent="0.25">
      <c r="A311" t="str">
        <f t="shared" si="13"/>
        <v>len --</v>
      </c>
      <c r="B311" t="s">
        <v>831</v>
      </c>
      <c r="C311" t="str">
        <f t="shared" si="14"/>
        <v>-- bit</v>
      </c>
      <c r="D311" t="s">
        <v>831</v>
      </c>
      <c r="E311" s="12" t="s">
        <v>793</v>
      </c>
      <c r="F311" t="s">
        <v>831</v>
      </c>
      <c r="G311" s="99">
        <f>Eingabeblatt!J32</f>
        <v>0</v>
      </c>
      <c r="I311" t="str">
        <f t="shared" si="12"/>
        <v>len --;-- bit;0306;0</v>
      </c>
    </row>
    <row r="312" spans="1:9" x14ac:dyDescent="0.25">
      <c r="A312" t="str">
        <f t="shared" si="13"/>
        <v>len --</v>
      </c>
      <c r="B312" t="s">
        <v>831</v>
      </c>
      <c r="C312" t="str">
        <f t="shared" si="14"/>
        <v>-- bit</v>
      </c>
      <c r="D312" t="s">
        <v>831</v>
      </c>
      <c r="E312" s="12" t="s">
        <v>794</v>
      </c>
      <c r="F312" t="s">
        <v>831</v>
      </c>
      <c r="G312" s="99">
        <f>Eingabeblatt!J33</f>
        <v>0</v>
      </c>
      <c r="I312" t="str">
        <f t="shared" si="12"/>
        <v>len --;-- bit;0406;0</v>
      </c>
    </row>
    <row r="313" spans="1:9" x14ac:dyDescent="0.25">
      <c r="A313" t="str">
        <f t="shared" si="13"/>
        <v>len --</v>
      </c>
      <c r="B313" t="s">
        <v>831</v>
      </c>
      <c r="C313" t="str">
        <f t="shared" si="14"/>
        <v>-- bit</v>
      </c>
      <c r="D313" t="s">
        <v>831</v>
      </c>
      <c r="E313" s="12" t="s">
        <v>795</v>
      </c>
      <c r="F313" t="s">
        <v>831</v>
      </c>
      <c r="G313" s="99">
        <f>Eingabeblatt!J34</f>
        <v>0</v>
      </c>
      <c r="I313" t="str">
        <f t="shared" si="12"/>
        <v>len --;-- bit;0506;0</v>
      </c>
    </row>
    <row r="314" spans="1:9" x14ac:dyDescent="0.25">
      <c r="A314" t="str">
        <f t="shared" si="13"/>
        <v>len --</v>
      </c>
      <c r="B314" t="s">
        <v>831</v>
      </c>
      <c r="C314" t="str">
        <f t="shared" si="14"/>
        <v>-- bit</v>
      </c>
      <c r="D314" t="s">
        <v>831</v>
      </c>
      <c r="E314" s="12" t="s">
        <v>796</v>
      </c>
      <c r="F314" t="s">
        <v>831</v>
      </c>
      <c r="G314" s="99">
        <f>Eingabeblatt!J35</f>
        <v>0</v>
      </c>
      <c r="I314" t="str">
        <f t="shared" si="12"/>
        <v>len --;-- bit;0606;0</v>
      </c>
    </row>
    <row r="315" spans="1:9" x14ac:dyDescent="0.25">
      <c r="A315" t="str">
        <f t="shared" si="13"/>
        <v>len --</v>
      </c>
      <c r="B315" t="s">
        <v>831</v>
      </c>
      <c r="C315" t="str">
        <f t="shared" si="14"/>
        <v>-- bit</v>
      </c>
      <c r="D315" t="s">
        <v>831</v>
      </c>
      <c r="E315" s="12" t="s">
        <v>797</v>
      </c>
      <c r="F315" t="s">
        <v>831</v>
      </c>
      <c r="G315" s="99">
        <f>Eingabeblatt!J36</f>
        <v>0</v>
      </c>
      <c r="I315" t="str">
        <f t="shared" si="12"/>
        <v>len --;-- bit;0706;0</v>
      </c>
    </row>
    <row r="316" spans="1:9" x14ac:dyDescent="0.25">
      <c r="A316" t="str">
        <f t="shared" si="13"/>
        <v>len --</v>
      </c>
      <c r="B316" t="s">
        <v>831</v>
      </c>
      <c r="C316" t="str">
        <f t="shared" si="14"/>
        <v>-- bit</v>
      </c>
      <c r="D316" t="s">
        <v>831</v>
      </c>
      <c r="E316" s="12" t="s">
        <v>798</v>
      </c>
      <c r="F316" t="s">
        <v>831</v>
      </c>
      <c r="G316" s="99">
        <f>Eingabeblatt!J37</f>
        <v>0</v>
      </c>
      <c r="I316" t="str">
        <f t="shared" si="12"/>
        <v>len --;-- bit;0806;0</v>
      </c>
    </row>
    <row r="317" spans="1:9" x14ac:dyDescent="0.25">
      <c r="A317" t="str">
        <f t="shared" si="13"/>
        <v>len --</v>
      </c>
      <c r="B317" t="s">
        <v>831</v>
      </c>
      <c r="C317" t="str">
        <f t="shared" si="14"/>
        <v>-- bit</v>
      </c>
      <c r="D317" t="s">
        <v>831</v>
      </c>
      <c r="E317" s="12" t="s">
        <v>799</v>
      </c>
      <c r="F317" t="s">
        <v>831</v>
      </c>
      <c r="G317" s="99">
        <f>Eingabeblatt!J38</f>
        <v>0</v>
      </c>
      <c r="I317" t="str">
        <f t="shared" si="12"/>
        <v>len --;-- bit;0906;0</v>
      </c>
    </row>
    <row r="318" spans="1:9" x14ac:dyDescent="0.25">
      <c r="A318" t="str">
        <f t="shared" si="13"/>
        <v>len --</v>
      </c>
      <c r="B318" t="s">
        <v>831</v>
      </c>
      <c r="C318" t="str">
        <f t="shared" si="14"/>
        <v>-- bit</v>
      </c>
      <c r="D318" t="s">
        <v>831</v>
      </c>
      <c r="E318" s="12" t="s">
        <v>800</v>
      </c>
      <c r="F318" t="s">
        <v>831</v>
      </c>
      <c r="G318" s="99">
        <f>Eingabeblatt!J39</f>
        <v>0</v>
      </c>
      <c r="I318" t="str">
        <f t="shared" si="12"/>
        <v>len --;-- bit;1006;0</v>
      </c>
    </row>
    <row r="319" spans="1:9" x14ac:dyDescent="0.25">
      <c r="A319" t="str">
        <f t="shared" si="13"/>
        <v>len --</v>
      </c>
      <c r="B319" t="s">
        <v>831</v>
      </c>
      <c r="C319" t="str">
        <f t="shared" si="14"/>
        <v>-- bit</v>
      </c>
      <c r="D319" t="s">
        <v>831</v>
      </c>
      <c r="E319" s="12" t="s">
        <v>801</v>
      </c>
      <c r="F319" t="s">
        <v>831</v>
      </c>
      <c r="G319" s="99">
        <f>Eingabeblatt!J40</f>
        <v>0</v>
      </c>
      <c r="I319" t="str">
        <f t="shared" si="12"/>
        <v>len --;-- bit;1106;0</v>
      </c>
    </row>
    <row r="320" spans="1:9" x14ac:dyDescent="0.25">
      <c r="A320" t="str">
        <f t="shared" si="13"/>
        <v>len --</v>
      </c>
      <c r="B320" t="s">
        <v>831</v>
      </c>
      <c r="C320" t="str">
        <f t="shared" si="14"/>
        <v>-- bit</v>
      </c>
      <c r="D320" t="s">
        <v>831</v>
      </c>
      <c r="E320" s="12" t="s">
        <v>802</v>
      </c>
      <c r="F320" t="s">
        <v>831</v>
      </c>
      <c r="G320" s="99">
        <f>Eingabeblatt!J41</f>
        <v>0</v>
      </c>
      <c r="I320" t="str">
        <f t="shared" si="12"/>
        <v>len --;-- bit;1206;0</v>
      </c>
    </row>
    <row r="321" spans="1:9" x14ac:dyDescent="0.25">
      <c r="A321" t="str">
        <f t="shared" si="13"/>
        <v>len --</v>
      </c>
      <c r="B321" t="s">
        <v>831</v>
      </c>
      <c r="C321" t="str">
        <f t="shared" si="14"/>
        <v>-- bit</v>
      </c>
      <c r="D321" t="s">
        <v>831</v>
      </c>
      <c r="E321" s="12" t="s">
        <v>803</v>
      </c>
      <c r="F321" t="s">
        <v>831</v>
      </c>
      <c r="G321" s="99">
        <f>Eingabeblatt!J42</f>
        <v>0</v>
      </c>
      <c r="I321" t="str">
        <f t="shared" si="12"/>
        <v>len --;-- bit;1306;0</v>
      </c>
    </row>
    <row r="322" spans="1:9" x14ac:dyDescent="0.25">
      <c r="A322" t="str">
        <f t="shared" si="13"/>
        <v>len --</v>
      </c>
      <c r="B322" t="s">
        <v>831</v>
      </c>
      <c r="C322" t="str">
        <f t="shared" si="14"/>
        <v>-- bit</v>
      </c>
      <c r="D322" t="s">
        <v>831</v>
      </c>
      <c r="E322" s="12" t="s">
        <v>804</v>
      </c>
      <c r="F322" t="s">
        <v>831</v>
      </c>
      <c r="G322" s="99">
        <f>Eingabeblatt!J43</f>
        <v>0</v>
      </c>
      <c r="I322" t="str">
        <f t="shared" si="12"/>
        <v>len --;-- bit;1406;0</v>
      </c>
    </row>
    <row r="323" spans="1:9" x14ac:dyDescent="0.25">
      <c r="A323" t="str">
        <f t="shared" si="13"/>
        <v>len --</v>
      </c>
      <c r="B323" t="s">
        <v>831</v>
      </c>
      <c r="C323" t="str">
        <f t="shared" si="14"/>
        <v>-- bit</v>
      </c>
      <c r="D323" t="s">
        <v>831</v>
      </c>
      <c r="E323" s="12" t="s">
        <v>805</v>
      </c>
      <c r="F323" t="s">
        <v>831</v>
      </c>
      <c r="G323" s="99">
        <f>Eingabeblatt!J44</f>
        <v>0</v>
      </c>
      <c r="I323" t="str">
        <f t="shared" si="12"/>
        <v>len --;-- bit;1506;0</v>
      </c>
    </row>
    <row r="324" spans="1:9" x14ac:dyDescent="0.25">
      <c r="A324" t="str">
        <f t="shared" si="13"/>
        <v>len --</v>
      </c>
      <c r="B324" t="s">
        <v>831</v>
      </c>
      <c r="C324" t="str">
        <f t="shared" si="14"/>
        <v>-- bit</v>
      </c>
      <c r="D324" t="s">
        <v>831</v>
      </c>
      <c r="E324" s="12" t="s">
        <v>806</v>
      </c>
      <c r="F324" t="s">
        <v>831</v>
      </c>
      <c r="G324" s="99">
        <f>Eingabeblatt!J45</f>
        <v>0</v>
      </c>
      <c r="I324" t="str">
        <f t="shared" si="12"/>
        <v>len --;-- bit;1516;0</v>
      </c>
    </row>
    <row r="325" spans="1:9" x14ac:dyDescent="0.25">
      <c r="A325" t="str">
        <f t="shared" si="13"/>
        <v>len --</v>
      </c>
      <c r="B325" t="s">
        <v>831</v>
      </c>
      <c r="C325" t="str">
        <f t="shared" si="14"/>
        <v>-- bit</v>
      </c>
      <c r="D325" t="s">
        <v>831</v>
      </c>
      <c r="E325" s="12" t="s">
        <v>807</v>
      </c>
      <c r="F325" t="s">
        <v>831</v>
      </c>
      <c r="G325" s="99">
        <f>Eingabeblatt!J46</f>
        <v>0</v>
      </c>
      <c r="I325" t="str">
        <f t="shared" si="12"/>
        <v>len --;-- bit;1526;0</v>
      </c>
    </row>
    <row r="326" spans="1:9" x14ac:dyDescent="0.25">
      <c r="A326" t="str">
        <f t="shared" si="13"/>
        <v>len --</v>
      </c>
      <c r="B326" t="s">
        <v>831</v>
      </c>
      <c r="C326" t="str">
        <f t="shared" si="14"/>
        <v>-- bit</v>
      </c>
      <c r="D326" t="s">
        <v>831</v>
      </c>
      <c r="E326" s="12" t="s">
        <v>808</v>
      </c>
      <c r="F326" t="s">
        <v>831</v>
      </c>
      <c r="G326" s="99">
        <f>Eingabeblatt!J47</f>
        <v>0</v>
      </c>
      <c r="I326" t="str">
        <f t="shared" si="12"/>
        <v>len --;-- bit;1536;0</v>
      </c>
    </row>
    <row r="327" spans="1:9" x14ac:dyDescent="0.25">
      <c r="A327" t="str">
        <f t="shared" si="13"/>
        <v>len --</v>
      </c>
      <c r="B327" t="s">
        <v>831</v>
      </c>
      <c r="C327" t="str">
        <f t="shared" si="14"/>
        <v>-- bit</v>
      </c>
      <c r="D327" t="s">
        <v>831</v>
      </c>
      <c r="E327" s="12" t="s">
        <v>809</v>
      </c>
      <c r="F327" t="s">
        <v>831</v>
      </c>
      <c r="G327" s="99">
        <f>Eingabeblatt!J48</f>
        <v>0</v>
      </c>
      <c r="I327" t="str">
        <f t="shared" si="12"/>
        <v>len --;-- bit;1546;0</v>
      </c>
    </row>
    <row r="328" spans="1:9" x14ac:dyDescent="0.25">
      <c r="A328" t="str">
        <f t="shared" si="13"/>
        <v>len --</v>
      </c>
      <c r="B328" t="s">
        <v>831</v>
      </c>
      <c r="C328" t="str">
        <f t="shared" si="14"/>
        <v>-- bit</v>
      </c>
      <c r="D328" t="s">
        <v>831</v>
      </c>
      <c r="E328" s="12" t="s">
        <v>810</v>
      </c>
      <c r="F328" t="s">
        <v>831</v>
      </c>
      <c r="G328" s="99">
        <f>Eingabeblatt!J49</f>
        <v>0</v>
      </c>
      <c r="I328" t="str">
        <f t="shared" si="12"/>
        <v>len --;-- bit;1556;0</v>
      </c>
    </row>
    <row r="329" spans="1:9" x14ac:dyDescent="0.25">
      <c r="A329" t="str">
        <f t="shared" si="13"/>
        <v>len --</v>
      </c>
      <c r="B329" t="s">
        <v>831</v>
      </c>
      <c r="C329" t="str">
        <f t="shared" si="14"/>
        <v>-- bit</v>
      </c>
      <c r="D329" t="s">
        <v>831</v>
      </c>
      <c r="E329" s="12" t="s">
        <v>811</v>
      </c>
      <c r="F329" t="s">
        <v>831</v>
      </c>
      <c r="G329" s="99">
        <f>Eingabeblatt!J50</f>
        <v>0</v>
      </c>
      <c r="I329" t="str">
        <f t="shared" si="12"/>
        <v>len --;-- bit;1566;0</v>
      </c>
    </row>
    <row r="330" spans="1:9" x14ac:dyDescent="0.25">
      <c r="A330" t="str">
        <f t="shared" si="13"/>
        <v>len --</v>
      </c>
      <c r="B330" t="s">
        <v>831</v>
      </c>
      <c r="C330" t="str">
        <f t="shared" si="14"/>
        <v>-- bit</v>
      </c>
      <c r="D330" t="s">
        <v>831</v>
      </c>
      <c r="E330" s="12" t="s">
        <v>812</v>
      </c>
      <c r="F330" t="s">
        <v>831</v>
      </c>
      <c r="G330" s="99">
        <f>Eingabeblatt!J51</f>
        <v>0</v>
      </c>
      <c r="I330" t="str">
        <f t="shared" si="12"/>
        <v>len --;-- bit;1576;0</v>
      </c>
    </row>
    <row r="331" spans="1:9" x14ac:dyDescent="0.25">
      <c r="A331" t="str">
        <f t="shared" si="13"/>
        <v>len --</v>
      </c>
      <c r="B331" t="s">
        <v>831</v>
      </c>
      <c r="C331" t="str">
        <f t="shared" si="14"/>
        <v>-- bit</v>
      </c>
      <c r="D331" t="s">
        <v>831</v>
      </c>
      <c r="E331" s="12" t="s">
        <v>813</v>
      </c>
      <c r="F331" t="s">
        <v>831</v>
      </c>
      <c r="G331" s="99">
        <f>Eingabeblatt!J52</f>
        <v>0</v>
      </c>
      <c r="I331" t="str">
        <f t="shared" si="12"/>
        <v>len --;-- bit;1606;0</v>
      </c>
    </row>
    <row r="332" spans="1:9" x14ac:dyDescent="0.25">
      <c r="A332" t="str">
        <f t="shared" si="13"/>
        <v>len --</v>
      </c>
      <c r="B332" t="s">
        <v>831</v>
      </c>
      <c r="C332" t="str">
        <f t="shared" si="14"/>
        <v>-- bit</v>
      </c>
      <c r="D332" t="s">
        <v>831</v>
      </c>
      <c r="E332" s="12" t="s">
        <v>814</v>
      </c>
      <c r="F332" t="s">
        <v>831</v>
      </c>
      <c r="G332" s="99">
        <f>Eingabeblatt!J53</f>
        <v>0</v>
      </c>
      <c r="I332" t="str">
        <f t="shared" si="12"/>
        <v>len --;-- bit;1706;0</v>
      </c>
    </row>
    <row r="333" spans="1:9" x14ac:dyDescent="0.25">
      <c r="A333" t="str">
        <f t="shared" si="13"/>
        <v>len --</v>
      </c>
      <c r="B333" t="s">
        <v>831</v>
      </c>
      <c r="C333" t="str">
        <f t="shared" si="14"/>
        <v>-- bit</v>
      </c>
      <c r="D333" t="s">
        <v>831</v>
      </c>
      <c r="E333" s="12" t="s">
        <v>815</v>
      </c>
      <c r="F333" t="s">
        <v>831</v>
      </c>
      <c r="G333" s="99">
        <f>Eingabeblatt!J54</f>
        <v>0</v>
      </c>
      <c r="I333" t="str">
        <f t="shared" si="12"/>
        <v>len --;-- bit;1806;0</v>
      </c>
    </row>
    <row r="334" spans="1:9" x14ac:dyDescent="0.25">
      <c r="A334" t="str">
        <f t="shared" si="13"/>
        <v>len --</v>
      </c>
      <c r="B334" t="s">
        <v>831</v>
      </c>
      <c r="C334" t="str">
        <f t="shared" si="14"/>
        <v>-- bit</v>
      </c>
      <c r="D334" t="s">
        <v>831</v>
      </c>
      <c r="E334" s="12" t="s">
        <v>816</v>
      </c>
      <c r="F334" t="s">
        <v>831</v>
      </c>
      <c r="G334" s="99">
        <f>Eingabeblatt!J55</f>
        <v>0</v>
      </c>
      <c r="I334" t="str">
        <f t="shared" si="12"/>
        <v>len --;-- bit;1906;0</v>
      </c>
    </row>
    <row r="335" spans="1:9" x14ac:dyDescent="0.25">
      <c r="A335" t="str">
        <f t="shared" si="13"/>
        <v>len --</v>
      </c>
      <c r="B335" t="s">
        <v>831</v>
      </c>
      <c r="C335" t="str">
        <f t="shared" si="14"/>
        <v>-- bit</v>
      </c>
      <c r="D335" t="s">
        <v>831</v>
      </c>
      <c r="E335" s="12" t="s">
        <v>817</v>
      </c>
      <c r="F335" t="s">
        <v>831</v>
      </c>
      <c r="G335" s="99">
        <f>Eingabeblatt!J56</f>
        <v>0</v>
      </c>
      <c r="I335" t="str">
        <f t="shared" si="12"/>
        <v>len --;-- bit;2006;0</v>
      </c>
    </row>
    <row r="336" spans="1:9" x14ac:dyDescent="0.25">
      <c r="A336" t="str">
        <f t="shared" si="13"/>
        <v>len --</v>
      </c>
      <c r="B336" t="s">
        <v>831</v>
      </c>
      <c r="C336" t="str">
        <f t="shared" si="14"/>
        <v>-- bit</v>
      </c>
      <c r="D336" t="s">
        <v>831</v>
      </c>
      <c r="E336" s="12" t="s">
        <v>818</v>
      </c>
      <c r="F336" t="s">
        <v>831</v>
      </c>
      <c r="G336" s="99">
        <f>Eingabeblatt!J57</f>
        <v>0</v>
      </c>
      <c r="I336" t="str">
        <f t="shared" si="12"/>
        <v>len --;-- bit;2106;0</v>
      </c>
    </row>
    <row r="337" spans="1:9" x14ac:dyDescent="0.25">
      <c r="A337" t="str">
        <f t="shared" si="13"/>
        <v>len --</v>
      </c>
      <c r="B337" t="s">
        <v>831</v>
      </c>
      <c r="C337" t="str">
        <f t="shared" si="14"/>
        <v>-- bit</v>
      </c>
      <c r="D337" t="s">
        <v>831</v>
      </c>
      <c r="E337" s="12" t="s">
        <v>819</v>
      </c>
      <c r="F337" t="s">
        <v>831</v>
      </c>
      <c r="G337" s="99">
        <f>Eingabeblatt!J58</f>
        <v>0</v>
      </c>
      <c r="I337" t="str">
        <f t="shared" si="12"/>
        <v>len --;-- bit;2206;0</v>
      </c>
    </row>
    <row r="338" spans="1:9" x14ac:dyDescent="0.25">
      <c r="A338" t="str">
        <f t="shared" si="13"/>
        <v>len --</v>
      </c>
      <c r="B338" t="s">
        <v>831</v>
      </c>
      <c r="C338" t="str">
        <f t="shared" si="14"/>
        <v>-- bit</v>
      </c>
      <c r="D338" t="s">
        <v>831</v>
      </c>
      <c r="E338" s="12" t="s">
        <v>820</v>
      </c>
      <c r="F338" t="s">
        <v>831</v>
      </c>
      <c r="G338" s="99">
        <f>Eingabeblatt!J59</f>
        <v>0</v>
      </c>
      <c r="I338" t="str">
        <f t="shared" si="12"/>
        <v>len --;-- bit;2306;0</v>
      </c>
    </row>
    <row r="339" spans="1:9" x14ac:dyDescent="0.25">
      <c r="A339" t="str">
        <f t="shared" si="13"/>
        <v>len --</v>
      </c>
      <c r="B339" t="s">
        <v>831</v>
      </c>
      <c r="C339" t="str">
        <f t="shared" si="14"/>
        <v>-- bit</v>
      </c>
      <c r="D339" t="s">
        <v>831</v>
      </c>
      <c r="E339" s="12" t="s">
        <v>821</v>
      </c>
      <c r="F339" t="s">
        <v>831</v>
      </c>
      <c r="G339" s="99">
        <f>Eingabeblatt!J60</f>
        <v>0</v>
      </c>
      <c r="I339" t="str">
        <f t="shared" si="12"/>
        <v>len --;-- bit;2406;0</v>
      </c>
    </row>
    <row r="340" spans="1:9" x14ac:dyDescent="0.25">
      <c r="A340" t="str">
        <f t="shared" si="13"/>
        <v>len --</v>
      </c>
      <c r="B340" t="s">
        <v>831</v>
      </c>
      <c r="C340" t="str">
        <f t="shared" si="14"/>
        <v>-- bit</v>
      </c>
      <c r="D340" t="s">
        <v>831</v>
      </c>
      <c r="E340" s="12" t="s">
        <v>822</v>
      </c>
      <c r="F340" t="s">
        <v>831</v>
      </c>
      <c r="G340" s="99">
        <f>Eingabeblatt!J61</f>
        <v>0</v>
      </c>
      <c r="I340" t="str">
        <f t="shared" ref="I340:I348" si="15">A340&amp;B340&amp;C340&amp;D340&amp;E340&amp;F340&amp;G340</f>
        <v>len --;-- bit;2506;0</v>
      </c>
    </row>
    <row r="341" spans="1:9" x14ac:dyDescent="0.25">
      <c r="A341" t="str">
        <f t="shared" si="13"/>
        <v>len --</v>
      </c>
      <c r="B341" t="s">
        <v>831</v>
      </c>
      <c r="C341" t="str">
        <f t="shared" si="14"/>
        <v>-- bit</v>
      </c>
      <c r="D341" t="s">
        <v>831</v>
      </c>
      <c r="E341" s="12" t="s">
        <v>823</v>
      </c>
      <c r="F341" t="s">
        <v>831</v>
      </c>
      <c r="G341" s="99">
        <f>Eingabeblatt!J62</f>
        <v>0</v>
      </c>
      <c r="I341" t="str">
        <f t="shared" si="15"/>
        <v>len --;-- bit;2606;0</v>
      </c>
    </row>
    <row r="342" spans="1:9" x14ac:dyDescent="0.25">
      <c r="A342" t="str">
        <f t="shared" ref="A342:A348" si="16">A341</f>
        <v>len --</v>
      </c>
      <c r="B342" t="s">
        <v>831</v>
      </c>
      <c r="C342" t="str">
        <f t="shared" ref="C342:C348" si="17">C341</f>
        <v>-- bit</v>
      </c>
      <c r="D342" t="s">
        <v>831</v>
      </c>
      <c r="E342" s="12" t="s">
        <v>824</v>
      </c>
      <c r="F342" t="s">
        <v>831</v>
      </c>
      <c r="G342" s="99">
        <f>Eingabeblatt!J63</f>
        <v>0</v>
      </c>
      <c r="I342" t="str">
        <f t="shared" si="15"/>
        <v>len --;-- bit;2706;0</v>
      </c>
    </row>
    <row r="343" spans="1:9" x14ac:dyDescent="0.25">
      <c r="A343" t="str">
        <f t="shared" si="16"/>
        <v>len --</v>
      </c>
      <c r="B343" t="s">
        <v>831</v>
      </c>
      <c r="C343" t="str">
        <f t="shared" si="17"/>
        <v>-- bit</v>
      </c>
      <c r="D343" t="s">
        <v>831</v>
      </c>
      <c r="E343" s="12" t="s">
        <v>825</v>
      </c>
      <c r="F343" t="s">
        <v>831</v>
      </c>
      <c r="G343" s="99">
        <f>Eingabeblatt!J64</f>
        <v>0</v>
      </c>
      <c r="I343" t="str">
        <f t="shared" si="15"/>
        <v>len --;-- bit;2806;0</v>
      </c>
    </row>
    <row r="344" spans="1:9" x14ac:dyDescent="0.25">
      <c r="A344" t="str">
        <f t="shared" si="16"/>
        <v>len --</v>
      </c>
      <c r="B344" t="s">
        <v>831</v>
      </c>
      <c r="C344" t="str">
        <f t="shared" si="17"/>
        <v>-- bit</v>
      </c>
      <c r="D344" t="s">
        <v>831</v>
      </c>
      <c r="E344" s="12" t="s">
        <v>826</v>
      </c>
      <c r="F344" t="s">
        <v>831</v>
      </c>
      <c r="G344" s="99">
        <f>Eingabeblatt!J66</f>
        <v>0</v>
      </c>
      <c r="I344" t="str">
        <f t="shared" si="15"/>
        <v>len --;-- bit;2906;0</v>
      </c>
    </row>
    <row r="345" spans="1:9" x14ac:dyDescent="0.25">
      <c r="A345" t="str">
        <f t="shared" si="16"/>
        <v>len --</v>
      </c>
      <c r="B345" t="s">
        <v>831</v>
      </c>
      <c r="C345" t="str">
        <f t="shared" si="17"/>
        <v>-- bit</v>
      </c>
      <c r="D345" t="s">
        <v>831</v>
      </c>
      <c r="E345" s="12" t="s">
        <v>827</v>
      </c>
      <c r="F345" t="s">
        <v>831</v>
      </c>
      <c r="G345" s="99">
        <f>Eingabeblatt!J67</f>
        <v>0</v>
      </c>
      <c r="I345" t="str">
        <f t="shared" si="15"/>
        <v>len --;-- bit;3006;0</v>
      </c>
    </row>
    <row r="346" spans="1:9" x14ac:dyDescent="0.25">
      <c r="A346" t="str">
        <f t="shared" si="16"/>
        <v>len --</v>
      </c>
      <c r="B346" t="s">
        <v>831</v>
      </c>
      <c r="C346" t="str">
        <f t="shared" si="17"/>
        <v>-- bit</v>
      </c>
      <c r="D346" t="s">
        <v>831</v>
      </c>
      <c r="E346" s="12" t="s">
        <v>828</v>
      </c>
      <c r="F346" t="s">
        <v>831</v>
      </c>
      <c r="G346" s="99">
        <f>Eingabeblatt!J68</f>
        <v>0</v>
      </c>
      <c r="I346" t="str">
        <f t="shared" si="15"/>
        <v>len --;-- bit;3106;0</v>
      </c>
    </row>
    <row r="347" spans="1:9" x14ac:dyDescent="0.25">
      <c r="A347" t="str">
        <f t="shared" si="16"/>
        <v>len --</v>
      </c>
      <c r="B347" t="s">
        <v>831</v>
      </c>
      <c r="C347" t="str">
        <f t="shared" si="17"/>
        <v>-- bit</v>
      </c>
      <c r="D347" t="s">
        <v>831</v>
      </c>
      <c r="E347" s="12" t="s">
        <v>829</v>
      </c>
      <c r="F347" t="s">
        <v>831</v>
      </c>
      <c r="G347" s="99">
        <f>Eingabeblatt!J69</f>
        <v>0</v>
      </c>
      <c r="I347" t="str">
        <f t="shared" si="15"/>
        <v>len --;-- bit;3206;0</v>
      </c>
    </row>
    <row r="348" spans="1:9" x14ac:dyDescent="0.25">
      <c r="A348" t="str">
        <f t="shared" si="16"/>
        <v>len --</v>
      </c>
      <c r="B348" t="s">
        <v>831</v>
      </c>
      <c r="C348" t="str">
        <f t="shared" si="17"/>
        <v>-- bit</v>
      </c>
      <c r="D348" t="s">
        <v>831</v>
      </c>
      <c r="E348" s="12" t="s">
        <v>830</v>
      </c>
      <c r="F348" t="s">
        <v>831</v>
      </c>
      <c r="G348" s="99">
        <f>Eingabeblatt!J70</f>
        <v>0</v>
      </c>
      <c r="I348" t="str">
        <f t="shared" si="15"/>
        <v>len --;-- bit;3306;0</v>
      </c>
    </row>
  </sheetData>
  <sheetProtection algorithmName="SHA-512" hashValue="FxQBpzgKx+2ellwR4RRRRAmjURecd1IAGDe2hZWwW/ByVybkCpP2GDibHy7rk0Ks/B17Nr5uuVB8MCYyBz4Wog==" saltValue="ktLTg7wKfYb8avd5LdDzB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EE79CF-21D0-4EC4-8448-40C6DDC046EB}">
  <dimension ref="A1:AM53"/>
  <sheetViews>
    <sheetView workbookViewId="0"/>
  </sheetViews>
  <sheetFormatPr baseColWidth="10" defaultRowHeight="15" x14ac:dyDescent="0.25"/>
  <cols>
    <col min="1" max="1" width="5.7109375" style="99" bestFit="1" customWidth="1"/>
    <col min="2" max="2" width="1.5703125" style="99" bestFit="1" customWidth="1"/>
    <col min="3" max="3" width="7" style="99" bestFit="1" customWidth="1"/>
    <col min="4" max="4" width="1.5703125" style="99" bestFit="1" customWidth="1"/>
    <col min="5" max="5" width="4.140625" style="99" bestFit="1" customWidth="1"/>
    <col min="6" max="6" width="1.5703125" style="99" bestFit="1" customWidth="1"/>
    <col min="7" max="7" width="12.5703125" style="12" bestFit="1" customWidth="1"/>
    <col min="8" max="8" width="1.5703125" style="99" bestFit="1" customWidth="1"/>
    <col min="9" max="9" width="20.7109375" style="99" customWidth="1"/>
    <col min="10" max="10" width="1.5703125" style="99" bestFit="1" customWidth="1"/>
    <col min="11" max="11" width="11.28515625" style="12" bestFit="1" customWidth="1"/>
    <col min="12" max="12" width="1.5703125" style="99" bestFit="1" customWidth="1"/>
    <col min="13" max="13" width="20.7109375" style="99" customWidth="1"/>
    <col min="14" max="14" width="1.5703125" style="99" bestFit="1" customWidth="1"/>
    <col min="15" max="15" width="11.28515625" style="12" bestFit="1" customWidth="1"/>
    <col min="16" max="16" width="1.5703125" style="99" bestFit="1" customWidth="1"/>
    <col min="17" max="17" width="20.7109375" style="99" customWidth="1"/>
    <col min="18" max="18" width="1.5703125" style="99" bestFit="1" customWidth="1"/>
    <col min="19" max="19" width="12.140625" style="12" bestFit="1" customWidth="1"/>
    <col min="20" max="20" width="1.5703125" style="99" bestFit="1" customWidth="1"/>
    <col min="21" max="21" width="20.7109375" style="99" customWidth="1"/>
    <col min="22" max="22" width="1.5703125" style="99" bestFit="1" customWidth="1"/>
    <col min="23" max="23" width="12.140625" style="12" bestFit="1" customWidth="1"/>
    <col min="24" max="24" width="1.5703125" style="99" bestFit="1" customWidth="1"/>
    <col min="25" max="25" width="20.7109375" style="99" customWidth="1"/>
    <col min="26" max="26" width="1.5703125" style="99" bestFit="1" customWidth="1"/>
    <col min="27" max="27" width="12.140625" style="12" bestFit="1" customWidth="1"/>
    <col min="28" max="28" width="1.5703125" style="99" bestFit="1" customWidth="1"/>
    <col min="29" max="29" width="20.7109375" style="99" customWidth="1"/>
    <col min="30" max="30" width="1.5703125" style="99" bestFit="1" customWidth="1"/>
    <col min="31" max="39" width="11.42578125" style="99"/>
  </cols>
  <sheetData>
    <row r="1" spans="1:30" x14ac:dyDescent="0.25">
      <c r="A1" s="99" t="str">
        <f>RIGHT(Eingabeblatt!E6,6)</f>
        <v>len --</v>
      </c>
      <c r="B1" s="99" t="s">
        <v>831</v>
      </c>
      <c r="C1" s="99" t="str">
        <f>LEFT(Eingabeblatt!E3,6)</f>
        <v>-- bit</v>
      </c>
      <c r="D1" s="99" t="s">
        <v>831</v>
      </c>
      <c r="E1" s="99" t="str">
        <f>LEFT(Eingabeblatt!E5,1)</f>
        <v>-</v>
      </c>
      <c r="F1" s="99" t="s">
        <v>831</v>
      </c>
      <c r="G1" s="12" t="s">
        <v>501</v>
      </c>
      <c r="H1" s="99" t="s">
        <v>831</v>
      </c>
      <c r="I1" s="124">
        <f>Eingabeblatt!E12</f>
        <v>0</v>
      </c>
      <c r="J1" s="99" t="s">
        <v>831</v>
      </c>
      <c r="K1" s="12" t="s">
        <v>556</v>
      </c>
      <c r="L1" s="99" t="s">
        <v>831</v>
      </c>
      <c r="M1" s="124">
        <f>Eingabeblatt!F12</f>
        <v>0</v>
      </c>
      <c r="N1" s="99" t="s">
        <v>831</v>
      </c>
      <c r="O1" s="12" t="s">
        <v>611</v>
      </c>
      <c r="P1" s="99" t="s">
        <v>831</v>
      </c>
      <c r="Q1" s="124">
        <f>Eingabeblatt!G12</f>
        <v>0</v>
      </c>
      <c r="R1" s="99" t="s">
        <v>831</v>
      </c>
      <c r="S1" s="12" t="s">
        <v>666</v>
      </c>
      <c r="T1" s="99" t="s">
        <v>831</v>
      </c>
      <c r="U1" s="124">
        <f>Eingabeblatt!H12</f>
        <v>0</v>
      </c>
      <c r="V1" s="99" t="s">
        <v>831</v>
      </c>
      <c r="W1" s="12" t="s">
        <v>721</v>
      </c>
      <c r="X1" s="99" t="s">
        <v>831</v>
      </c>
      <c r="Y1" s="124">
        <f>Eingabeblatt!I12</f>
        <v>0</v>
      </c>
      <c r="Z1" s="99" t="s">
        <v>831</v>
      </c>
      <c r="AA1" s="12" t="s">
        <v>776</v>
      </c>
      <c r="AB1" s="99" t="s">
        <v>831</v>
      </c>
      <c r="AC1" s="124">
        <f>Eingabeblatt!J12</f>
        <v>0</v>
      </c>
      <c r="AD1" s="99" t="s">
        <v>831</v>
      </c>
    </row>
    <row r="2" spans="1:30" x14ac:dyDescent="0.25">
      <c r="A2" s="99" t="str">
        <f>A1</f>
        <v>len --</v>
      </c>
      <c r="B2" s="99" t="s">
        <v>831</v>
      </c>
      <c r="C2" s="99" t="str">
        <f>C1</f>
        <v>-- bit</v>
      </c>
      <c r="D2" s="99" t="s">
        <v>831</v>
      </c>
      <c r="E2" s="99" t="str">
        <f>E1</f>
        <v>-</v>
      </c>
      <c r="F2" s="99" t="s">
        <v>831</v>
      </c>
      <c r="G2" s="12" t="s">
        <v>502</v>
      </c>
      <c r="H2" s="99" t="s">
        <v>831</v>
      </c>
      <c r="I2" s="124">
        <f>Eingabeblatt!E13</f>
        <v>0</v>
      </c>
      <c r="J2" s="99" t="s">
        <v>831</v>
      </c>
      <c r="K2" s="12" t="s">
        <v>557</v>
      </c>
      <c r="L2" s="99" t="s">
        <v>831</v>
      </c>
      <c r="M2" s="124">
        <f>Eingabeblatt!F13</f>
        <v>0</v>
      </c>
      <c r="N2" s="99" t="s">
        <v>831</v>
      </c>
      <c r="O2" s="12" t="s">
        <v>612</v>
      </c>
      <c r="P2" s="99" t="s">
        <v>831</v>
      </c>
      <c r="Q2" s="124">
        <f>Eingabeblatt!G13</f>
        <v>0</v>
      </c>
      <c r="R2" s="99" t="s">
        <v>831</v>
      </c>
      <c r="S2" s="12" t="s">
        <v>667</v>
      </c>
      <c r="T2" s="99" t="s">
        <v>831</v>
      </c>
      <c r="U2" s="124">
        <f>Eingabeblatt!H13</f>
        <v>0</v>
      </c>
      <c r="V2" s="99" t="s">
        <v>831</v>
      </c>
      <c r="W2" s="12" t="s">
        <v>722</v>
      </c>
      <c r="X2" s="99" t="s">
        <v>831</v>
      </c>
      <c r="Y2" s="124">
        <f>Eingabeblatt!I13</f>
        <v>0</v>
      </c>
      <c r="Z2" s="99" t="s">
        <v>831</v>
      </c>
      <c r="AA2" s="12" t="s">
        <v>777</v>
      </c>
      <c r="AB2" s="99" t="s">
        <v>831</v>
      </c>
      <c r="AC2" s="124">
        <f>Eingabeblatt!J13</f>
        <v>0</v>
      </c>
      <c r="AD2" s="99" t="s">
        <v>831</v>
      </c>
    </row>
    <row r="3" spans="1:30" x14ac:dyDescent="0.25">
      <c r="A3" s="99" t="str">
        <f>A2</f>
        <v>len --</v>
      </c>
      <c r="B3" s="99" t="s">
        <v>831</v>
      </c>
      <c r="C3" s="99" t="str">
        <f t="shared" ref="C3:C53" si="0">C2</f>
        <v>-- bit</v>
      </c>
      <c r="D3" s="99" t="s">
        <v>831</v>
      </c>
      <c r="E3" s="99" t="str">
        <f t="shared" ref="E3:E53" si="1">E2</f>
        <v>-</v>
      </c>
      <c r="F3" s="99" t="s">
        <v>831</v>
      </c>
      <c r="G3" s="12" t="s">
        <v>503</v>
      </c>
      <c r="H3" s="99" t="s">
        <v>831</v>
      </c>
      <c r="I3" s="124">
        <f>Eingabeblatt!E14</f>
        <v>0</v>
      </c>
      <c r="J3" s="99" t="s">
        <v>831</v>
      </c>
      <c r="K3" s="12" t="s">
        <v>558</v>
      </c>
      <c r="L3" s="99" t="s">
        <v>831</v>
      </c>
      <c r="M3" s="124">
        <f>Eingabeblatt!F14</f>
        <v>0</v>
      </c>
      <c r="N3" s="99" t="s">
        <v>831</v>
      </c>
      <c r="O3" s="12" t="s">
        <v>613</v>
      </c>
      <c r="P3" s="99" t="s">
        <v>831</v>
      </c>
      <c r="Q3" s="124">
        <f>Eingabeblatt!G14</f>
        <v>0</v>
      </c>
      <c r="R3" s="99" t="s">
        <v>831</v>
      </c>
      <c r="S3" s="12" t="s">
        <v>668</v>
      </c>
      <c r="T3" s="99" t="s">
        <v>831</v>
      </c>
      <c r="U3" s="124">
        <f>Eingabeblatt!H14</f>
        <v>0</v>
      </c>
      <c r="V3" s="99" t="s">
        <v>831</v>
      </c>
      <c r="W3" s="12" t="s">
        <v>723</v>
      </c>
      <c r="X3" s="99" t="s">
        <v>831</v>
      </c>
      <c r="Y3" s="124">
        <f>Eingabeblatt!I14</f>
        <v>0</v>
      </c>
      <c r="Z3" s="99" t="s">
        <v>831</v>
      </c>
      <c r="AA3" s="12" t="s">
        <v>778</v>
      </c>
      <c r="AB3" s="99" t="s">
        <v>831</v>
      </c>
      <c r="AC3" s="124">
        <f>Eingabeblatt!J14</f>
        <v>0</v>
      </c>
      <c r="AD3" s="99" t="s">
        <v>831</v>
      </c>
    </row>
    <row r="4" spans="1:30" x14ac:dyDescent="0.25">
      <c r="A4" s="99" t="str">
        <f t="shared" ref="A4:A53" si="2">A3</f>
        <v>len --</v>
      </c>
      <c r="B4" s="99" t="s">
        <v>831</v>
      </c>
      <c r="C4" s="99" t="str">
        <f t="shared" si="0"/>
        <v>-- bit</v>
      </c>
      <c r="D4" s="99" t="s">
        <v>831</v>
      </c>
      <c r="E4" s="99" t="str">
        <f t="shared" si="1"/>
        <v>-</v>
      </c>
      <c r="F4" s="99" t="s">
        <v>831</v>
      </c>
      <c r="G4" s="12" t="s">
        <v>504</v>
      </c>
      <c r="H4" s="99" t="s">
        <v>831</v>
      </c>
      <c r="I4" s="124">
        <f>Eingabeblatt!E15</f>
        <v>0</v>
      </c>
      <c r="J4" s="99" t="s">
        <v>831</v>
      </c>
      <c r="K4" s="12" t="s">
        <v>559</v>
      </c>
      <c r="L4" s="99" t="s">
        <v>831</v>
      </c>
      <c r="M4" s="124">
        <f>Eingabeblatt!F15</f>
        <v>0</v>
      </c>
      <c r="N4" s="99" t="s">
        <v>831</v>
      </c>
      <c r="O4" s="12" t="s">
        <v>614</v>
      </c>
      <c r="P4" s="99" t="s">
        <v>831</v>
      </c>
      <c r="Q4" s="124">
        <f>Eingabeblatt!G15</f>
        <v>0</v>
      </c>
      <c r="R4" s="99" t="s">
        <v>831</v>
      </c>
      <c r="S4" s="12" t="s">
        <v>669</v>
      </c>
      <c r="T4" s="99" t="s">
        <v>831</v>
      </c>
      <c r="U4" s="124">
        <f>Eingabeblatt!H15</f>
        <v>0</v>
      </c>
      <c r="V4" s="99" t="s">
        <v>831</v>
      </c>
      <c r="W4" s="12" t="s">
        <v>724</v>
      </c>
      <c r="X4" s="99" t="s">
        <v>831</v>
      </c>
      <c r="Y4" s="124">
        <f>Eingabeblatt!I15</f>
        <v>0</v>
      </c>
      <c r="Z4" s="99" t="s">
        <v>831</v>
      </c>
      <c r="AA4" s="12" t="s">
        <v>779</v>
      </c>
      <c r="AB4" s="99" t="s">
        <v>831</v>
      </c>
      <c r="AC4" s="124">
        <f>Eingabeblatt!J15</f>
        <v>0</v>
      </c>
      <c r="AD4" s="99" t="s">
        <v>831</v>
      </c>
    </row>
    <row r="5" spans="1:30" x14ac:dyDescent="0.25">
      <c r="A5" s="99" t="str">
        <f t="shared" si="2"/>
        <v>len --</v>
      </c>
      <c r="B5" s="99" t="s">
        <v>831</v>
      </c>
      <c r="C5" s="99" t="str">
        <f t="shared" si="0"/>
        <v>-- bit</v>
      </c>
      <c r="D5" s="99" t="s">
        <v>831</v>
      </c>
      <c r="E5" s="99" t="str">
        <f t="shared" si="1"/>
        <v>-</v>
      </c>
      <c r="F5" s="99" t="s">
        <v>831</v>
      </c>
      <c r="G5" s="12" t="s">
        <v>839</v>
      </c>
      <c r="H5" s="99" t="s">
        <v>831</v>
      </c>
      <c r="I5" s="124">
        <f>Eingabeblatt!E16</f>
        <v>0</v>
      </c>
      <c r="J5" s="99" t="s">
        <v>831</v>
      </c>
      <c r="K5" s="12" t="s">
        <v>842</v>
      </c>
      <c r="L5" s="99" t="s">
        <v>831</v>
      </c>
      <c r="M5" s="124">
        <f>Eingabeblatt!F16</f>
        <v>0</v>
      </c>
      <c r="N5" s="99" t="s">
        <v>831</v>
      </c>
      <c r="O5" s="12" t="s">
        <v>845</v>
      </c>
      <c r="P5" s="99" t="s">
        <v>831</v>
      </c>
      <c r="Q5" s="124">
        <f>Eingabeblatt!G16</f>
        <v>0</v>
      </c>
      <c r="R5" s="99" t="s">
        <v>831</v>
      </c>
      <c r="S5" s="12" t="s">
        <v>848</v>
      </c>
      <c r="T5" s="99" t="s">
        <v>831</v>
      </c>
      <c r="U5" s="124">
        <f>Eingabeblatt!H16</f>
        <v>0</v>
      </c>
      <c r="V5" s="99" t="s">
        <v>831</v>
      </c>
      <c r="W5" s="12" t="s">
        <v>851</v>
      </c>
      <c r="X5" s="99" t="s">
        <v>831</v>
      </c>
      <c r="Y5" s="124">
        <f>Eingabeblatt!I16</f>
        <v>0</v>
      </c>
      <c r="Z5" s="99" t="s">
        <v>831</v>
      </c>
      <c r="AA5" s="12" t="s">
        <v>854</v>
      </c>
      <c r="AB5" s="99" t="s">
        <v>831</v>
      </c>
      <c r="AC5" s="124">
        <f>Eingabeblatt!J16</f>
        <v>0</v>
      </c>
      <c r="AD5" s="99" t="s">
        <v>831</v>
      </c>
    </row>
    <row r="6" spans="1:30" x14ac:dyDescent="0.25">
      <c r="A6" s="99" t="str">
        <f t="shared" si="2"/>
        <v>len --</v>
      </c>
      <c r="B6" s="99" t="s">
        <v>831</v>
      </c>
      <c r="C6" s="99" t="str">
        <f t="shared" si="0"/>
        <v>-- bit</v>
      </c>
      <c r="D6" s="99" t="s">
        <v>831</v>
      </c>
      <c r="E6" s="99" t="str">
        <f t="shared" si="1"/>
        <v>-</v>
      </c>
      <c r="F6" s="99" t="s">
        <v>831</v>
      </c>
      <c r="G6" s="12" t="s">
        <v>840</v>
      </c>
      <c r="H6" s="99" t="s">
        <v>831</v>
      </c>
      <c r="I6" s="124">
        <f>Eingabeblatt!E17</f>
        <v>0</v>
      </c>
      <c r="J6" s="99" t="s">
        <v>831</v>
      </c>
      <c r="K6" s="12" t="s">
        <v>843</v>
      </c>
      <c r="L6" s="99" t="s">
        <v>831</v>
      </c>
      <c r="M6" s="124">
        <f>Eingabeblatt!F17</f>
        <v>0</v>
      </c>
      <c r="N6" s="99" t="s">
        <v>831</v>
      </c>
      <c r="O6" s="12" t="s">
        <v>846</v>
      </c>
      <c r="P6" s="99" t="s">
        <v>831</v>
      </c>
      <c r="Q6" s="124">
        <f>Eingabeblatt!G17</f>
        <v>0</v>
      </c>
      <c r="R6" s="99" t="s">
        <v>831</v>
      </c>
      <c r="S6" s="12" t="s">
        <v>849</v>
      </c>
      <c r="T6" s="99" t="s">
        <v>831</v>
      </c>
      <c r="U6" s="124">
        <f>Eingabeblatt!H17</f>
        <v>0</v>
      </c>
      <c r="V6" s="99" t="s">
        <v>831</v>
      </c>
      <c r="W6" s="12" t="s">
        <v>852</v>
      </c>
      <c r="X6" s="99" t="s">
        <v>831</v>
      </c>
      <c r="Y6" s="124">
        <f>Eingabeblatt!I17</f>
        <v>0</v>
      </c>
      <c r="Z6" s="99" t="s">
        <v>831</v>
      </c>
      <c r="AA6" s="12" t="s">
        <v>855</v>
      </c>
      <c r="AB6" s="99" t="s">
        <v>831</v>
      </c>
      <c r="AC6" s="124">
        <f>Eingabeblatt!J17</f>
        <v>0</v>
      </c>
      <c r="AD6" s="99" t="s">
        <v>831</v>
      </c>
    </row>
    <row r="7" spans="1:30" x14ac:dyDescent="0.25">
      <c r="A7" s="99" t="str">
        <f t="shared" si="2"/>
        <v>len --</v>
      </c>
      <c r="B7" s="99" t="s">
        <v>831</v>
      </c>
      <c r="C7" s="99" t="str">
        <f t="shared" si="0"/>
        <v>-- bit</v>
      </c>
      <c r="D7" s="99" t="s">
        <v>831</v>
      </c>
      <c r="E7" s="99" t="str">
        <f t="shared" si="1"/>
        <v>-</v>
      </c>
      <c r="F7" s="99" t="s">
        <v>831</v>
      </c>
      <c r="G7" s="12" t="s">
        <v>841</v>
      </c>
      <c r="H7" s="99" t="s">
        <v>831</v>
      </c>
      <c r="I7" s="124">
        <f>Eingabeblatt!E18</f>
        <v>0</v>
      </c>
      <c r="J7" s="99" t="s">
        <v>831</v>
      </c>
      <c r="K7" s="12" t="s">
        <v>872</v>
      </c>
      <c r="L7" s="99" t="s">
        <v>831</v>
      </c>
      <c r="M7" s="124">
        <f>Eingabeblatt!F18</f>
        <v>0</v>
      </c>
      <c r="N7" s="99" t="s">
        <v>831</v>
      </c>
      <c r="O7" s="12" t="s">
        <v>847</v>
      </c>
      <c r="P7" s="99" t="s">
        <v>831</v>
      </c>
      <c r="Q7" s="124">
        <f>Eingabeblatt!G18</f>
        <v>0</v>
      </c>
      <c r="R7" s="99" t="s">
        <v>831</v>
      </c>
      <c r="S7" s="12" t="s">
        <v>850</v>
      </c>
      <c r="T7" s="99" t="s">
        <v>831</v>
      </c>
      <c r="U7" s="124">
        <f>Eingabeblatt!H18</f>
        <v>0</v>
      </c>
      <c r="V7" s="99" t="s">
        <v>831</v>
      </c>
      <c r="W7" s="12" t="s">
        <v>853</v>
      </c>
      <c r="X7" s="99" t="s">
        <v>831</v>
      </c>
      <c r="Y7" s="124">
        <f>Eingabeblatt!I18</f>
        <v>0</v>
      </c>
      <c r="Z7" s="99" t="s">
        <v>831</v>
      </c>
      <c r="AA7" s="12" t="s">
        <v>856</v>
      </c>
      <c r="AB7" s="99" t="s">
        <v>831</v>
      </c>
      <c r="AC7" s="124">
        <f>Eingabeblatt!J18</f>
        <v>0</v>
      </c>
      <c r="AD7" s="99" t="s">
        <v>831</v>
      </c>
    </row>
    <row r="8" spans="1:30" x14ac:dyDescent="0.25">
      <c r="A8" s="99" t="str">
        <f t="shared" si="2"/>
        <v>len --</v>
      </c>
      <c r="B8" s="99" t="s">
        <v>831</v>
      </c>
      <c r="C8" s="99" t="str">
        <f t="shared" si="0"/>
        <v>-- bit</v>
      </c>
      <c r="D8" s="99" t="s">
        <v>831</v>
      </c>
      <c r="E8" s="99" t="str">
        <f t="shared" si="1"/>
        <v>-</v>
      </c>
      <c r="F8" s="99" t="s">
        <v>831</v>
      </c>
      <c r="G8" s="12" t="s">
        <v>505</v>
      </c>
      <c r="H8" s="99" t="s">
        <v>831</v>
      </c>
      <c r="I8" s="124">
        <f>Eingabeblatt!E19</f>
        <v>0</v>
      </c>
      <c r="J8" s="99" t="s">
        <v>831</v>
      </c>
      <c r="K8" s="12" t="s">
        <v>560</v>
      </c>
      <c r="L8" s="99" t="s">
        <v>831</v>
      </c>
      <c r="M8" s="124">
        <f>Eingabeblatt!F19</f>
        <v>0</v>
      </c>
      <c r="N8" s="99" t="s">
        <v>831</v>
      </c>
      <c r="O8" s="12" t="s">
        <v>615</v>
      </c>
      <c r="P8" s="99" t="s">
        <v>831</v>
      </c>
      <c r="Q8" s="124">
        <f>Eingabeblatt!G19</f>
        <v>0</v>
      </c>
      <c r="R8" s="99" t="s">
        <v>831</v>
      </c>
      <c r="S8" s="12" t="s">
        <v>670</v>
      </c>
      <c r="T8" s="99" t="s">
        <v>831</v>
      </c>
      <c r="U8" s="124">
        <f>Eingabeblatt!H19</f>
        <v>0</v>
      </c>
      <c r="V8" s="99" t="s">
        <v>831</v>
      </c>
      <c r="W8" s="12" t="s">
        <v>725</v>
      </c>
      <c r="X8" s="99" t="s">
        <v>831</v>
      </c>
      <c r="Y8" s="124">
        <f>Eingabeblatt!I19</f>
        <v>0</v>
      </c>
      <c r="Z8" s="99" t="s">
        <v>831</v>
      </c>
      <c r="AA8" s="12" t="s">
        <v>780</v>
      </c>
      <c r="AB8" s="99" t="s">
        <v>831</v>
      </c>
      <c r="AC8" s="124">
        <f>Eingabeblatt!J19</f>
        <v>0</v>
      </c>
      <c r="AD8" s="99" t="s">
        <v>831</v>
      </c>
    </row>
    <row r="9" spans="1:30" x14ac:dyDescent="0.25">
      <c r="A9" s="99" t="str">
        <f t="shared" si="2"/>
        <v>len --</v>
      </c>
      <c r="B9" s="99" t="s">
        <v>831</v>
      </c>
      <c r="C9" s="99" t="str">
        <f t="shared" si="0"/>
        <v>-- bit</v>
      </c>
      <c r="D9" s="99" t="s">
        <v>831</v>
      </c>
      <c r="E9" s="99" t="str">
        <f t="shared" si="1"/>
        <v>-</v>
      </c>
      <c r="F9" s="99" t="s">
        <v>831</v>
      </c>
      <c r="G9" s="12" t="s">
        <v>506</v>
      </c>
      <c r="H9" s="99" t="s">
        <v>831</v>
      </c>
      <c r="I9" s="124">
        <f>Eingabeblatt!E20</f>
        <v>0</v>
      </c>
      <c r="J9" s="99" t="s">
        <v>831</v>
      </c>
      <c r="K9" s="12" t="s">
        <v>561</v>
      </c>
      <c r="L9" s="99" t="s">
        <v>831</v>
      </c>
      <c r="M9" s="124">
        <f>Eingabeblatt!F20</f>
        <v>0</v>
      </c>
      <c r="N9" s="99" t="s">
        <v>831</v>
      </c>
      <c r="O9" s="12" t="s">
        <v>616</v>
      </c>
      <c r="P9" s="99" t="s">
        <v>831</v>
      </c>
      <c r="Q9" s="124">
        <f>Eingabeblatt!G20</f>
        <v>0</v>
      </c>
      <c r="R9" s="99" t="s">
        <v>831</v>
      </c>
      <c r="S9" s="12" t="s">
        <v>671</v>
      </c>
      <c r="T9" s="99" t="s">
        <v>831</v>
      </c>
      <c r="U9" s="124">
        <f>Eingabeblatt!H20</f>
        <v>0</v>
      </c>
      <c r="V9" s="99" t="s">
        <v>831</v>
      </c>
      <c r="W9" s="12" t="s">
        <v>726</v>
      </c>
      <c r="X9" s="99" t="s">
        <v>831</v>
      </c>
      <c r="Y9" s="124">
        <f>Eingabeblatt!I20</f>
        <v>0</v>
      </c>
      <c r="Z9" s="99" t="s">
        <v>831</v>
      </c>
      <c r="AA9" s="12" t="s">
        <v>781</v>
      </c>
      <c r="AB9" s="99" t="s">
        <v>831</v>
      </c>
      <c r="AC9" s="124">
        <f>Eingabeblatt!J20</f>
        <v>0</v>
      </c>
      <c r="AD9" s="99" t="s">
        <v>831</v>
      </c>
    </row>
    <row r="10" spans="1:30" x14ac:dyDescent="0.25">
      <c r="A10" s="99" t="str">
        <f t="shared" si="2"/>
        <v>len --</v>
      </c>
      <c r="B10" s="99" t="s">
        <v>831</v>
      </c>
      <c r="C10" s="99" t="str">
        <f t="shared" si="0"/>
        <v>-- bit</v>
      </c>
      <c r="D10" s="99" t="s">
        <v>831</v>
      </c>
      <c r="E10" s="99" t="str">
        <f t="shared" si="1"/>
        <v>-</v>
      </c>
      <c r="F10" s="99" t="s">
        <v>831</v>
      </c>
      <c r="G10" s="12" t="s">
        <v>507</v>
      </c>
      <c r="H10" s="99" t="s">
        <v>831</v>
      </c>
      <c r="I10" s="124">
        <f>Eingabeblatt!E21</f>
        <v>0</v>
      </c>
      <c r="J10" s="99" t="s">
        <v>831</v>
      </c>
      <c r="K10" s="12" t="s">
        <v>562</v>
      </c>
      <c r="L10" s="99" t="s">
        <v>831</v>
      </c>
      <c r="M10" s="124">
        <f>Eingabeblatt!F21</f>
        <v>0</v>
      </c>
      <c r="N10" s="99" t="s">
        <v>831</v>
      </c>
      <c r="O10" s="12" t="s">
        <v>617</v>
      </c>
      <c r="P10" s="99" t="s">
        <v>831</v>
      </c>
      <c r="Q10" s="124">
        <f>Eingabeblatt!G21</f>
        <v>0</v>
      </c>
      <c r="R10" s="99" t="s">
        <v>831</v>
      </c>
      <c r="S10" s="12" t="s">
        <v>672</v>
      </c>
      <c r="T10" s="99" t="s">
        <v>831</v>
      </c>
      <c r="U10" s="124">
        <f>Eingabeblatt!H21</f>
        <v>0</v>
      </c>
      <c r="V10" s="99" t="s">
        <v>831</v>
      </c>
      <c r="W10" s="12" t="s">
        <v>727</v>
      </c>
      <c r="X10" s="99" t="s">
        <v>831</v>
      </c>
      <c r="Y10" s="124">
        <f>Eingabeblatt!I21</f>
        <v>0</v>
      </c>
      <c r="Z10" s="99" t="s">
        <v>831</v>
      </c>
      <c r="AA10" s="12" t="s">
        <v>782</v>
      </c>
      <c r="AB10" s="99" t="s">
        <v>831</v>
      </c>
      <c r="AC10" s="124">
        <f>Eingabeblatt!J21</f>
        <v>0</v>
      </c>
      <c r="AD10" s="99" t="s">
        <v>831</v>
      </c>
    </row>
    <row r="11" spans="1:30" x14ac:dyDescent="0.25">
      <c r="A11" s="99" t="str">
        <f t="shared" si="2"/>
        <v>len --</v>
      </c>
      <c r="B11" s="99" t="s">
        <v>831</v>
      </c>
      <c r="C11" s="99" t="str">
        <f t="shared" si="0"/>
        <v>-- bit</v>
      </c>
      <c r="D11" s="99" t="s">
        <v>831</v>
      </c>
      <c r="E11" s="99" t="str">
        <f t="shared" si="1"/>
        <v>-</v>
      </c>
      <c r="F11" s="99" t="s">
        <v>831</v>
      </c>
      <c r="G11" s="12" t="s">
        <v>508</v>
      </c>
      <c r="H11" s="99" t="s">
        <v>831</v>
      </c>
      <c r="I11" s="124">
        <f>Eingabeblatt!E22</f>
        <v>0</v>
      </c>
      <c r="J11" s="99" t="s">
        <v>831</v>
      </c>
      <c r="K11" s="12" t="s">
        <v>563</v>
      </c>
      <c r="L11" s="99" t="s">
        <v>831</v>
      </c>
      <c r="M11" s="124">
        <f>Eingabeblatt!F22</f>
        <v>0</v>
      </c>
      <c r="N11" s="99" t="s">
        <v>831</v>
      </c>
      <c r="O11" s="12" t="s">
        <v>618</v>
      </c>
      <c r="P11" s="99" t="s">
        <v>831</v>
      </c>
      <c r="Q11" s="124">
        <f>Eingabeblatt!G22</f>
        <v>0</v>
      </c>
      <c r="R11" s="99" t="s">
        <v>831</v>
      </c>
      <c r="S11" s="12" t="s">
        <v>673</v>
      </c>
      <c r="T11" s="99" t="s">
        <v>831</v>
      </c>
      <c r="U11" s="124">
        <f>Eingabeblatt!H22</f>
        <v>0</v>
      </c>
      <c r="V11" s="99" t="s">
        <v>831</v>
      </c>
      <c r="W11" s="12" t="s">
        <v>728</v>
      </c>
      <c r="X11" s="99" t="s">
        <v>831</v>
      </c>
      <c r="Y11" s="124">
        <f>Eingabeblatt!I22</f>
        <v>0</v>
      </c>
      <c r="Z11" s="99" t="s">
        <v>831</v>
      </c>
      <c r="AA11" s="12" t="s">
        <v>783</v>
      </c>
      <c r="AB11" s="99" t="s">
        <v>831</v>
      </c>
      <c r="AC11" s="124">
        <f>Eingabeblatt!J22</f>
        <v>0</v>
      </c>
      <c r="AD11" s="99" t="s">
        <v>831</v>
      </c>
    </row>
    <row r="12" spans="1:30" x14ac:dyDescent="0.25">
      <c r="A12" s="99" t="str">
        <f t="shared" si="2"/>
        <v>len --</v>
      </c>
      <c r="B12" s="99" t="s">
        <v>831</v>
      </c>
      <c r="C12" s="99" t="str">
        <f t="shared" si="0"/>
        <v>-- bit</v>
      </c>
      <c r="D12" s="99" t="s">
        <v>831</v>
      </c>
      <c r="E12" s="99" t="str">
        <f t="shared" si="1"/>
        <v>-</v>
      </c>
      <c r="F12" s="99" t="s">
        <v>831</v>
      </c>
      <c r="G12" s="12" t="s">
        <v>509</v>
      </c>
      <c r="H12" s="99" t="s">
        <v>831</v>
      </c>
      <c r="I12" s="124">
        <f>Eingabeblatt!E23</f>
        <v>0</v>
      </c>
      <c r="J12" s="99" t="s">
        <v>831</v>
      </c>
      <c r="K12" s="12" t="s">
        <v>564</v>
      </c>
      <c r="L12" s="99" t="s">
        <v>831</v>
      </c>
      <c r="M12" s="124">
        <f>Eingabeblatt!F23</f>
        <v>0</v>
      </c>
      <c r="N12" s="99" t="s">
        <v>831</v>
      </c>
      <c r="O12" s="12" t="s">
        <v>619</v>
      </c>
      <c r="P12" s="99" t="s">
        <v>831</v>
      </c>
      <c r="Q12" s="124">
        <f>Eingabeblatt!G23</f>
        <v>0</v>
      </c>
      <c r="R12" s="99" t="s">
        <v>831</v>
      </c>
      <c r="S12" s="12" t="s">
        <v>674</v>
      </c>
      <c r="T12" s="99" t="s">
        <v>831</v>
      </c>
      <c r="U12" s="124">
        <f>Eingabeblatt!H23</f>
        <v>0</v>
      </c>
      <c r="V12" s="99" t="s">
        <v>831</v>
      </c>
      <c r="W12" s="12" t="s">
        <v>729</v>
      </c>
      <c r="X12" s="99" t="s">
        <v>831</v>
      </c>
      <c r="Y12" s="124">
        <f>Eingabeblatt!I23</f>
        <v>0</v>
      </c>
      <c r="Z12" s="99" t="s">
        <v>831</v>
      </c>
      <c r="AA12" s="12" t="s">
        <v>784</v>
      </c>
      <c r="AB12" s="99" t="s">
        <v>831</v>
      </c>
      <c r="AC12" s="124">
        <f>Eingabeblatt!J23</f>
        <v>0</v>
      </c>
      <c r="AD12" s="99" t="s">
        <v>831</v>
      </c>
    </row>
    <row r="13" spans="1:30" x14ac:dyDescent="0.25">
      <c r="A13" s="99" t="str">
        <f t="shared" si="2"/>
        <v>len --</v>
      </c>
      <c r="B13" s="99" t="s">
        <v>831</v>
      </c>
      <c r="C13" s="99" t="str">
        <f t="shared" si="0"/>
        <v>-- bit</v>
      </c>
      <c r="D13" s="99" t="s">
        <v>831</v>
      </c>
      <c r="E13" s="99" t="str">
        <f t="shared" si="1"/>
        <v>-</v>
      </c>
      <c r="F13" s="99" t="s">
        <v>831</v>
      </c>
      <c r="G13" s="12" t="s">
        <v>510</v>
      </c>
      <c r="H13" s="99" t="s">
        <v>831</v>
      </c>
      <c r="I13" s="124">
        <f>Eingabeblatt!E24</f>
        <v>0</v>
      </c>
      <c r="J13" s="99" t="s">
        <v>831</v>
      </c>
      <c r="K13" s="12" t="s">
        <v>565</v>
      </c>
      <c r="L13" s="99" t="s">
        <v>831</v>
      </c>
      <c r="M13" s="124">
        <f>Eingabeblatt!F24</f>
        <v>0</v>
      </c>
      <c r="N13" s="99" t="s">
        <v>831</v>
      </c>
      <c r="O13" s="12" t="s">
        <v>620</v>
      </c>
      <c r="P13" s="99" t="s">
        <v>831</v>
      </c>
      <c r="Q13" s="124">
        <f>Eingabeblatt!G24</f>
        <v>0</v>
      </c>
      <c r="R13" s="99" t="s">
        <v>831</v>
      </c>
      <c r="S13" s="12" t="s">
        <v>675</v>
      </c>
      <c r="T13" s="99" t="s">
        <v>831</v>
      </c>
      <c r="U13" s="124">
        <f>Eingabeblatt!H24</f>
        <v>0</v>
      </c>
      <c r="V13" s="99" t="s">
        <v>831</v>
      </c>
      <c r="W13" s="12" t="s">
        <v>730</v>
      </c>
      <c r="X13" s="99" t="s">
        <v>831</v>
      </c>
      <c r="Y13" s="124">
        <f>Eingabeblatt!I24</f>
        <v>0</v>
      </c>
      <c r="Z13" s="99" t="s">
        <v>831</v>
      </c>
      <c r="AA13" s="12" t="s">
        <v>785</v>
      </c>
      <c r="AB13" s="99" t="s">
        <v>831</v>
      </c>
      <c r="AC13" s="124">
        <f>Eingabeblatt!J24</f>
        <v>0</v>
      </c>
      <c r="AD13" s="99" t="s">
        <v>831</v>
      </c>
    </row>
    <row r="14" spans="1:30" x14ac:dyDescent="0.25">
      <c r="A14" s="99" t="str">
        <f t="shared" si="2"/>
        <v>len --</v>
      </c>
      <c r="B14" s="99" t="s">
        <v>831</v>
      </c>
      <c r="C14" s="99" t="str">
        <f t="shared" si="0"/>
        <v>-- bit</v>
      </c>
      <c r="D14" s="99" t="s">
        <v>831</v>
      </c>
      <c r="E14" s="99" t="str">
        <f t="shared" si="1"/>
        <v>-</v>
      </c>
      <c r="F14" s="99" t="s">
        <v>831</v>
      </c>
      <c r="G14" s="12" t="s">
        <v>511</v>
      </c>
      <c r="H14" s="99" t="s">
        <v>831</v>
      </c>
      <c r="I14" s="124">
        <f>Eingabeblatt!E25</f>
        <v>0</v>
      </c>
      <c r="J14" s="99" t="s">
        <v>831</v>
      </c>
      <c r="K14" s="12" t="s">
        <v>566</v>
      </c>
      <c r="L14" s="99" t="s">
        <v>831</v>
      </c>
      <c r="M14" s="124">
        <f>Eingabeblatt!F25</f>
        <v>0</v>
      </c>
      <c r="N14" s="99" t="s">
        <v>831</v>
      </c>
      <c r="O14" s="12" t="s">
        <v>621</v>
      </c>
      <c r="P14" s="99" t="s">
        <v>831</v>
      </c>
      <c r="Q14" s="124">
        <f>Eingabeblatt!G25</f>
        <v>0</v>
      </c>
      <c r="R14" s="99" t="s">
        <v>831</v>
      </c>
      <c r="S14" s="12" t="s">
        <v>676</v>
      </c>
      <c r="T14" s="99" t="s">
        <v>831</v>
      </c>
      <c r="U14" s="124">
        <f>Eingabeblatt!H25</f>
        <v>0</v>
      </c>
      <c r="V14" s="99" t="s">
        <v>831</v>
      </c>
      <c r="W14" s="12" t="s">
        <v>731</v>
      </c>
      <c r="X14" s="99" t="s">
        <v>831</v>
      </c>
      <c r="Y14" s="124">
        <f>Eingabeblatt!I25</f>
        <v>0</v>
      </c>
      <c r="Z14" s="99" t="s">
        <v>831</v>
      </c>
      <c r="AA14" s="12" t="s">
        <v>786</v>
      </c>
      <c r="AB14" s="99" t="s">
        <v>831</v>
      </c>
      <c r="AC14" s="124">
        <f>Eingabeblatt!J25</f>
        <v>0</v>
      </c>
      <c r="AD14" s="99" t="s">
        <v>831</v>
      </c>
    </row>
    <row r="15" spans="1:30" x14ac:dyDescent="0.25">
      <c r="A15" s="99" t="str">
        <f t="shared" si="2"/>
        <v>len --</v>
      </c>
      <c r="B15" s="99" t="s">
        <v>831</v>
      </c>
      <c r="C15" s="99" t="str">
        <f t="shared" si="0"/>
        <v>-- bit</v>
      </c>
      <c r="D15" s="99" t="s">
        <v>831</v>
      </c>
      <c r="E15" s="99" t="str">
        <f t="shared" si="1"/>
        <v>-</v>
      </c>
      <c r="F15" s="99" t="s">
        <v>831</v>
      </c>
      <c r="G15" s="12" t="s">
        <v>512</v>
      </c>
      <c r="H15" s="99" t="s">
        <v>831</v>
      </c>
      <c r="I15" s="124">
        <f>Eingabeblatt!E26</f>
        <v>0</v>
      </c>
      <c r="J15" s="99" t="s">
        <v>831</v>
      </c>
      <c r="K15" s="12" t="s">
        <v>567</v>
      </c>
      <c r="L15" s="99" t="s">
        <v>831</v>
      </c>
      <c r="M15" s="124">
        <f>Eingabeblatt!F26</f>
        <v>0</v>
      </c>
      <c r="N15" s="99" t="s">
        <v>831</v>
      </c>
      <c r="O15" s="12" t="s">
        <v>622</v>
      </c>
      <c r="P15" s="99" t="s">
        <v>831</v>
      </c>
      <c r="Q15" s="124">
        <f>Eingabeblatt!G26</f>
        <v>0</v>
      </c>
      <c r="R15" s="99" t="s">
        <v>831</v>
      </c>
      <c r="S15" s="12" t="s">
        <v>677</v>
      </c>
      <c r="T15" s="99" t="s">
        <v>831</v>
      </c>
      <c r="U15" s="124">
        <f>Eingabeblatt!H26</f>
        <v>0</v>
      </c>
      <c r="V15" s="99" t="s">
        <v>831</v>
      </c>
      <c r="W15" s="12" t="s">
        <v>732</v>
      </c>
      <c r="X15" s="99" t="s">
        <v>831</v>
      </c>
      <c r="Y15" s="124">
        <f>Eingabeblatt!I26</f>
        <v>0</v>
      </c>
      <c r="Z15" s="99" t="s">
        <v>831</v>
      </c>
      <c r="AA15" s="12" t="s">
        <v>787</v>
      </c>
      <c r="AB15" s="99" t="s">
        <v>831</v>
      </c>
      <c r="AC15" s="124">
        <f>Eingabeblatt!J26</f>
        <v>0</v>
      </c>
      <c r="AD15" s="99" t="s">
        <v>831</v>
      </c>
    </row>
    <row r="16" spans="1:30" x14ac:dyDescent="0.25">
      <c r="A16" s="99" t="str">
        <f t="shared" si="2"/>
        <v>len --</v>
      </c>
      <c r="B16" s="99" t="s">
        <v>831</v>
      </c>
      <c r="C16" s="99" t="str">
        <f t="shared" si="0"/>
        <v>-- bit</v>
      </c>
      <c r="D16" s="99" t="s">
        <v>831</v>
      </c>
      <c r="E16" s="99" t="str">
        <f t="shared" si="1"/>
        <v>-</v>
      </c>
      <c r="F16" s="99" t="s">
        <v>831</v>
      </c>
      <c r="G16" s="12" t="s">
        <v>518</v>
      </c>
      <c r="H16" s="99" t="s">
        <v>831</v>
      </c>
      <c r="I16" s="124">
        <f>Eingabeblatt!E27</f>
        <v>0</v>
      </c>
      <c r="J16" s="99" t="s">
        <v>831</v>
      </c>
      <c r="K16" s="12" t="s">
        <v>573</v>
      </c>
      <c r="L16" s="99" t="s">
        <v>831</v>
      </c>
      <c r="M16" s="124">
        <f>Eingabeblatt!F27</f>
        <v>0</v>
      </c>
      <c r="N16" s="99" t="s">
        <v>831</v>
      </c>
      <c r="O16" s="12" t="s">
        <v>628</v>
      </c>
      <c r="P16" s="99" t="s">
        <v>831</v>
      </c>
      <c r="Q16" s="124">
        <f>Eingabeblatt!G27</f>
        <v>0</v>
      </c>
      <c r="R16" s="99" t="s">
        <v>831</v>
      </c>
      <c r="S16" s="12" t="s">
        <v>683</v>
      </c>
      <c r="T16" s="99" t="s">
        <v>831</v>
      </c>
      <c r="U16" s="124">
        <f>Eingabeblatt!H27</f>
        <v>0</v>
      </c>
      <c r="V16" s="99" t="s">
        <v>831</v>
      </c>
      <c r="W16" s="12" t="s">
        <v>738</v>
      </c>
      <c r="X16" s="99" t="s">
        <v>831</v>
      </c>
      <c r="Y16" s="124">
        <f>Eingabeblatt!I27</f>
        <v>0</v>
      </c>
      <c r="Z16" s="99" t="s">
        <v>831</v>
      </c>
      <c r="AA16" s="12" t="s">
        <v>793</v>
      </c>
      <c r="AB16" s="99" t="s">
        <v>831</v>
      </c>
      <c r="AC16" s="124">
        <f>Eingabeblatt!J27</f>
        <v>0</v>
      </c>
      <c r="AD16" s="99" t="s">
        <v>831</v>
      </c>
    </row>
    <row r="17" spans="1:30" x14ac:dyDescent="0.25">
      <c r="A17" s="99" t="str">
        <f t="shared" si="2"/>
        <v>len --</v>
      </c>
      <c r="B17" s="99" t="s">
        <v>831</v>
      </c>
      <c r="C17" s="99" t="str">
        <f t="shared" si="0"/>
        <v>-- bit</v>
      </c>
      <c r="D17" s="99" t="s">
        <v>831</v>
      </c>
      <c r="E17" s="99" t="str">
        <f t="shared" si="1"/>
        <v>-</v>
      </c>
      <c r="F17" s="99" t="s">
        <v>831</v>
      </c>
      <c r="G17" s="12" t="s">
        <v>519</v>
      </c>
      <c r="H17" s="99" t="s">
        <v>831</v>
      </c>
      <c r="I17" s="124">
        <f>Eingabeblatt!E28</f>
        <v>0</v>
      </c>
      <c r="J17" s="99" t="s">
        <v>831</v>
      </c>
      <c r="K17" s="12" t="s">
        <v>574</v>
      </c>
      <c r="L17" s="99" t="s">
        <v>831</v>
      </c>
      <c r="M17" s="124">
        <f>Eingabeblatt!F28</f>
        <v>0</v>
      </c>
      <c r="N17" s="99" t="s">
        <v>831</v>
      </c>
      <c r="O17" s="12" t="s">
        <v>629</v>
      </c>
      <c r="P17" s="99" t="s">
        <v>831</v>
      </c>
      <c r="Q17" s="124">
        <f>Eingabeblatt!G28</f>
        <v>0</v>
      </c>
      <c r="R17" s="99" t="s">
        <v>831</v>
      </c>
      <c r="S17" s="12" t="s">
        <v>684</v>
      </c>
      <c r="T17" s="99" t="s">
        <v>831</v>
      </c>
      <c r="U17" s="124">
        <f>Eingabeblatt!H28</f>
        <v>0</v>
      </c>
      <c r="V17" s="99" t="s">
        <v>831</v>
      </c>
      <c r="W17" s="12" t="s">
        <v>739</v>
      </c>
      <c r="X17" s="99" t="s">
        <v>831</v>
      </c>
      <c r="Y17" s="124">
        <f>Eingabeblatt!I28</f>
        <v>0</v>
      </c>
      <c r="Z17" s="99" t="s">
        <v>831</v>
      </c>
      <c r="AA17" s="12" t="s">
        <v>794</v>
      </c>
      <c r="AB17" s="99" t="s">
        <v>831</v>
      </c>
      <c r="AC17" s="124">
        <f>Eingabeblatt!J28</f>
        <v>0</v>
      </c>
      <c r="AD17" s="99" t="s">
        <v>831</v>
      </c>
    </row>
    <row r="18" spans="1:30" x14ac:dyDescent="0.25">
      <c r="A18" s="99" t="str">
        <f t="shared" si="2"/>
        <v>len --</v>
      </c>
      <c r="B18" s="99" t="s">
        <v>831</v>
      </c>
      <c r="C18" s="99" t="str">
        <f t="shared" si="0"/>
        <v>-- bit</v>
      </c>
      <c r="D18" s="99" t="s">
        <v>831</v>
      </c>
      <c r="E18" s="99" t="str">
        <f t="shared" si="1"/>
        <v>-</v>
      </c>
      <c r="F18" s="99" t="s">
        <v>831</v>
      </c>
      <c r="G18" s="12" t="s">
        <v>520</v>
      </c>
      <c r="H18" s="99" t="s">
        <v>831</v>
      </c>
      <c r="I18" s="124">
        <f>Eingabeblatt!E29</f>
        <v>0</v>
      </c>
      <c r="J18" s="99" t="s">
        <v>831</v>
      </c>
      <c r="K18" s="12" t="s">
        <v>575</v>
      </c>
      <c r="L18" s="99" t="s">
        <v>831</v>
      </c>
      <c r="M18" s="124">
        <f>Eingabeblatt!F29</f>
        <v>0</v>
      </c>
      <c r="N18" s="99" t="s">
        <v>831</v>
      </c>
      <c r="O18" s="12" t="s">
        <v>630</v>
      </c>
      <c r="P18" s="99" t="s">
        <v>831</v>
      </c>
      <c r="Q18" s="124">
        <f>Eingabeblatt!G29</f>
        <v>0</v>
      </c>
      <c r="R18" s="99" t="s">
        <v>831</v>
      </c>
      <c r="S18" s="12" t="s">
        <v>685</v>
      </c>
      <c r="T18" s="99" t="s">
        <v>831</v>
      </c>
      <c r="U18" s="124">
        <f>Eingabeblatt!H29</f>
        <v>0</v>
      </c>
      <c r="V18" s="99" t="s">
        <v>831</v>
      </c>
      <c r="W18" s="12" t="s">
        <v>740</v>
      </c>
      <c r="X18" s="99" t="s">
        <v>831</v>
      </c>
      <c r="Y18" s="124">
        <f>Eingabeblatt!I29</f>
        <v>0</v>
      </c>
      <c r="Z18" s="99" t="s">
        <v>831</v>
      </c>
      <c r="AA18" s="12" t="s">
        <v>795</v>
      </c>
      <c r="AB18" s="99" t="s">
        <v>831</v>
      </c>
      <c r="AC18" s="124">
        <f>Eingabeblatt!J29</f>
        <v>0</v>
      </c>
      <c r="AD18" s="99" t="s">
        <v>831</v>
      </c>
    </row>
    <row r="19" spans="1:30" x14ac:dyDescent="0.25">
      <c r="A19" s="99" t="str">
        <f t="shared" si="2"/>
        <v>len --</v>
      </c>
      <c r="B19" s="99" t="s">
        <v>831</v>
      </c>
      <c r="C19" s="99" t="str">
        <f t="shared" si="0"/>
        <v>-- bit</v>
      </c>
      <c r="D19" s="99" t="s">
        <v>831</v>
      </c>
      <c r="E19" s="99" t="str">
        <f t="shared" si="1"/>
        <v>-</v>
      </c>
      <c r="F19" s="99" t="s">
        <v>831</v>
      </c>
      <c r="G19" s="12" t="s">
        <v>521</v>
      </c>
      <c r="H19" s="99" t="s">
        <v>831</v>
      </c>
      <c r="I19" s="124">
        <f>Eingabeblatt!E30</f>
        <v>0</v>
      </c>
      <c r="J19" s="99" t="s">
        <v>831</v>
      </c>
      <c r="K19" s="12" t="s">
        <v>576</v>
      </c>
      <c r="L19" s="99" t="s">
        <v>831</v>
      </c>
      <c r="M19" s="124">
        <f>Eingabeblatt!F30</f>
        <v>0</v>
      </c>
      <c r="N19" s="99" t="s">
        <v>831</v>
      </c>
      <c r="O19" s="12" t="s">
        <v>631</v>
      </c>
      <c r="P19" s="99" t="s">
        <v>831</v>
      </c>
      <c r="Q19" s="124">
        <f>Eingabeblatt!G30</f>
        <v>0</v>
      </c>
      <c r="R19" s="99" t="s">
        <v>831</v>
      </c>
      <c r="S19" s="12" t="s">
        <v>686</v>
      </c>
      <c r="T19" s="99" t="s">
        <v>831</v>
      </c>
      <c r="U19" s="124">
        <f>Eingabeblatt!H30</f>
        <v>0</v>
      </c>
      <c r="V19" s="99" t="s">
        <v>831</v>
      </c>
      <c r="W19" s="12" t="s">
        <v>741</v>
      </c>
      <c r="X19" s="99" t="s">
        <v>831</v>
      </c>
      <c r="Y19" s="124">
        <f>Eingabeblatt!I30</f>
        <v>0</v>
      </c>
      <c r="Z19" s="99" t="s">
        <v>831</v>
      </c>
      <c r="AA19" s="12" t="s">
        <v>796</v>
      </c>
      <c r="AB19" s="99" t="s">
        <v>831</v>
      </c>
      <c r="AC19" s="124">
        <f>Eingabeblatt!J30</f>
        <v>0</v>
      </c>
      <c r="AD19" s="99" t="s">
        <v>831</v>
      </c>
    </row>
    <row r="20" spans="1:30" x14ac:dyDescent="0.25">
      <c r="A20" s="99" t="str">
        <f t="shared" si="2"/>
        <v>len --</v>
      </c>
      <c r="B20" s="99" t="s">
        <v>831</v>
      </c>
      <c r="C20" s="99" t="str">
        <f t="shared" si="0"/>
        <v>-- bit</v>
      </c>
      <c r="D20" s="99" t="s">
        <v>831</v>
      </c>
      <c r="E20" s="99" t="str">
        <f t="shared" si="1"/>
        <v>-</v>
      </c>
      <c r="F20" s="99" t="s">
        <v>831</v>
      </c>
      <c r="G20" s="12" t="s">
        <v>522</v>
      </c>
      <c r="H20" s="99" t="s">
        <v>831</v>
      </c>
      <c r="I20" s="124">
        <f>Eingabeblatt!E31</f>
        <v>0</v>
      </c>
      <c r="J20" s="99" t="s">
        <v>831</v>
      </c>
      <c r="K20" s="12" t="s">
        <v>577</v>
      </c>
      <c r="L20" s="99" t="s">
        <v>831</v>
      </c>
      <c r="M20" s="124">
        <f>Eingabeblatt!F31</f>
        <v>0</v>
      </c>
      <c r="N20" s="99" t="s">
        <v>831</v>
      </c>
      <c r="O20" s="12" t="s">
        <v>632</v>
      </c>
      <c r="P20" s="99" t="s">
        <v>831</v>
      </c>
      <c r="Q20" s="124">
        <f>Eingabeblatt!G31</f>
        <v>0</v>
      </c>
      <c r="R20" s="99" t="s">
        <v>831</v>
      </c>
      <c r="S20" s="12" t="s">
        <v>687</v>
      </c>
      <c r="T20" s="99" t="s">
        <v>831</v>
      </c>
      <c r="U20" s="124">
        <f>Eingabeblatt!H31</f>
        <v>0</v>
      </c>
      <c r="V20" s="99" t="s">
        <v>831</v>
      </c>
      <c r="W20" s="12" t="s">
        <v>742</v>
      </c>
      <c r="X20" s="99" t="s">
        <v>831</v>
      </c>
      <c r="Y20" s="124">
        <f>Eingabeblatt!I31</f>
        <v>0</v>
      </c>
      <c r="Z20" s="99" t="s">
        <v>831</v>
      </c>
      <c r="AA20" s="12" t="s">
        <v>797</v>
      </c>
      <c r="AB20" s="99" t="s">
        <v>831</v>
      </c>
      <c r="AC20" s="124">
        <f>Eingabeblatt!J31</f>
        <v>0</v>
      </c>
      <c r="AD20" s="99" t="s">
        <v>831</v>
      </c>
    </row>
    <row r="21" spans="1:30" x14ac:dyDescent="0.25">
      <c r="A21" s="99" t="str">
        <f t="shared" si="2"/>
        <v>len --</v>
      </c>
      <c r="B21" s="99" t="s">
        <v>831</v>
      </c>
      <c r="C21" s="99" t="str">
        <f t="shared" si="0"/>
        <v>-- bit</v>
      </c>
      <c r="D21" s="99" t="s">
        <v>831</v>
      </c>
      <c r="E21" s="99" t="str">
        <f t="shared" si="1"/>
        <v>-</v>
      </c>
      <c r="F21" s="99" t="s">
        <v>831</v>
      </c>
      <c r="G21" s="12" t="s">
        <v>523</v>
      </c>
      <c r="H21" s="99" t="s">
        <v>831</v>
      </c>
      <c r="I21" s="124">
        <f>Eingabeblatt!E32</f>
        <v>0</v>
      </c>
      <c r="J21" s="99" t="s">
        <v>831</v>
      </c>
      <c r="K21" s="12" t="s">
        <v>578</v>
      </c>
      <c r="L21" s="99" t="s">
        <v>831</v>
      </c>
      <c r="M21" s="124">
        <f>Eingabeblatt!F32</f>
        <v>0</v>
      </c>
      <c r="N21" s="99" t="s">
        <v>831</v>
      </c>
      <c r="O21" s="12" t="s">
        <v>633</v>
      </c>
      <c r="P21" s="99" t="s">
        <v>831</v>
      </c>
      <c r="Q21" s="124">
        <f>Eingabeblatt!G32</f>
        <v>0</v>
      </c>
      <c r="R21" s="99" t="s">
        <v>831</v>
      </c>
      <c r="S21" s="12" t="s">
        <v>688</v>
      </c>
      <c r="T21" s="99" t="s">
        <v>831</v>
      </c>
      <c r="U21" s="124">
        <f>Eingabeblatt!H32</f>
        <v>0</v>
      </c>
      <c r="V21" s="99" t="s">
        <v>831</v>
      </c>
      <c r="W21" s="12" t="s">
        <v>743</v>
      </c>
      <c r="X21" s="99" t="s">
        <v>831</v>
      </c>
      <c r="Y21" s="124">
        <f>Eingabeblatt!I32</f>
        <v>0</v>
      </c>
      <c r="Z21" s="99" t="s">
        <v>831</v>
      </c>
      <c r="AA21" s="12" t="s">
        <v>798</v>
      </c>
      <c r="AB21" s="99" t="s">
        <v>831</v>
      </c>
      <c r="AC21" s="124">
        <f>Eingabeblatt!J32</f>
        <v>0</v>
      </c>
      <c r="AD21" s="99" t="s">
        <v>831</v>
      </c>
    </row>
    <row r="22" spans="1:30" x14ac:dyDescent="0.25">
      <c r="A22" s="99" t="str">
        <f t="shared" si="2"/>
        <v>len --</v>
      </c>
      <c r="B22" s="99" t="s">
        <v>831</v>
      </c>
      <c r="C22" s="99" t="str">
        <f t="shared" si="0"/>
        <v>-- bit</v>
      </c>
      <c r="D22" s="99" t="s">
        <v>831</v>
      </c>
      <c r="E22" s="99" t="str">
        <f t="shared" si="1"/>
        <v>-</v>
      </c>
      <c r="F22" s="99" t="s">
        <v>831</v>
      </c>
      <c r="G22" s="12" t="s">
        <v>524</v>
      </c>
      <c r="H22" s="99" t="s">
        <v>831</v>
      </c>
      <c r="I22" s="124">
        <f>Eingabeblatt!E33</f>
        <v>0</v>
      </c>
      <c r="J22" s="99" t="s">
        <v>831</v>
      </c>
      <c r="K22" s="12" t="s">
        <v>579</v>
      </c>
      <c r="L22" s="99" t="s">
        <v>831</v>
      </c>
      <c r="M22" s="124">
        <f>Eingabeblatt!F33</f>
        <v>0</v>
      </c>
      <c r="N22" s="99" t="s">
        <v>831</v>
      </c>
      <c r="O22" s="12" t="s">
        <v>634</v>
      </c>
      <c r="P22" s="99" t="s">
        <v>831</v>
      </c>
      <c r="Q22" s="124">
        <f>Eingabeblatt!G33</f>
        <v>0</v>
      </c>
      <c r="R22" s="99" t="s">
        <v>831</v>
      </c>
      <c r="S22" s="12" t="s">
        <v>689</v>
      </c>
      <c r="T22" s="99" t="s">
        <v>831</v>
      </c>
      <c r="U22" s="124">
        <f>Eingabeblatt!H33</f>
        <v>0</v>
      </c>
      <c r="V22" s="99" t="s">
        <v>831</v>
      </c>
      <c r="W22" s="12" t="s">
        <v>744</v>
      </c>
      <c r="X22" s="99" t="s">
        <v>831</v>
      </c>
      <c r="Y22" s="124">
        <f>Eingabeblatt!I33</f>
        <v>0</v>
      </c>
      <c r="Z22" s="99" t="s">
        <v>831</v>
      </c>
      <c r="AA22" s="12" t="s">
        <v>799</v>
      </c>
      <c r="AB22" s="99" t="s">
        <v>831</v>
      </c>
      <c r="AC22" s="124">
        <f>Eingabeblatt!J33</f>
        <v>0</v>
      </c>
      <c r="AD22" s="99" t="s">
        <v>831</v>
      </c>
    </row>
    <row r="23" spans="1:30" x14ac:dyDescent="0.25">
      <c r="A23" s="99" t="str">
        <f t="shared" si="2"/>
        <v>len --</v>
      </c>
      <c r="B23" s="99" t="s">
        <v>831</v>
      </c>
      <c r="C23" s="99" t="str">
        <f t="shared" si="0"/>
        <v>-- bit</v>
      </c>
      <c r="D23" s="99" t="s">
        <v>831</v>
      </c>
      <c r="E23" s="99" t="str">
        <f t="shared" si="1"/>
        <v>-</v>
      </c>
      <c r="F23" s="99" t="s">
        <v>831</v>
      </c>
      <c r="G23" s="12" t="s">
        <v>525</v>
      </c>
      <c r="H23" s="99" t="s">
        <v>831</v>
      </c>
      <c r="I23" s="124">
        <f>Eingabeblatt!E34</f>
        <v>0</v>
      </c>
      <c r="J23" s="99" t="s">
        <v>831</v>
      </c>
      <c r="K23" s="12" t="s">
        <v>580</v>
      </c>
      <c r="L23" s="99" t="s">
        <v>831</v>
      </c>
      <c r="M23" s="124">
        <f>Eingabeblatt!F34</f>
        <v>0</v>
      </c>
      <c r="N23" s="99" t="s">
        <v>831</v>
      </c>
      <c r="O23" s="12" t="s">
        <v>635</v>
      </c>
      <c r="P23" s="99" t="s">
        <v>831</v>
      </c>
      <c r="Q23" s="124">
        <f>Eingabeblatt!G34</f>
        <v>0</v>
      </c>
      <c r="R23" s="99" t="s">
        <v>831</v>
      </c>
      <c r="S23" s="12" t="s">
        <v>690</v>
      </c>
      <c r="T23" s="99" t="s">
        <v>831</v>
      </c>
      <c r="U23" s="124">
        <f>Eingabeblatt!H34</f>
        <v>0</v>
      </c>
      <c r="V23" s="99" t="s">
        <v>831</v>
      </c>
      <c r="W23" s="12" t="s">
        <v>745</v>
      </c>
      <c r="X23" s="99" t="s">
        <v>831</v>
      </c>
      <c r="Y23" s="124">
        <f>Eingabeblatt!I34</f>
        <v>0</v>
      </c>
      <c r="Z23" s="99" t="s">
        <v>831</v>
      </c>
      <c r="AA23" s="12" t="s">
        <v>800</v>
      </c>
      <c r="AB23" s="99" t="s">
        <v>831</v>
      </c>
      <c r="AC23" s="124">
        <f>Eingabeblatt!J34</f>
        <v>0</v>
      </c>
      <c r="AD23" s="99" t="s">
        <v>831</v>
      </c>
    </row>
    <row r="24" spans="1:30" x14ac:dyDescent="0.25">
      <c r="A24" s="99" t="str">
        <f t="shared" si="2"/>
        <v>len --</v>
      </c>
      <c r="B24" s="99" t="s">
        <v>831</v>
      </c>
      <c r="C24" s="99" t="str">
        <f t="shared" si="0"/>
        <v>-- bit</v>
      </c>
      <c r="D24" s="99" t="s">
        <v>831</v>
      </c>
      <c r="E24" s="99" t="str">
        <f t="shared" si="1"/>
        <v>-</v>
      </c>
      <c r="F24" s="99" t="s">
        <v>831</v>
      </c>
      <c r="G24" s="12" t="s">
        <v>526</v>
      </c>
      <c r="H24" s="99" t="s">
        <v>831</v>
      </c>
      <c r="I24" s="124">
        <f>Eingabeblatt!E35</f>
        <v>0</v>
      </c>
      <c r="J24" s="99" t="s">
        <v>831</v>
      </c>
      <c r="K24" s="12" t="s">
        <v>581</v>
      </c>
      <c r="L24" s="99" t="s">
        <v>831</v>
      </c>
      <c r="M24" s="124">
        <f>Eingabeblatt!F35</f>
        <v>0</v>
      </c>
      <c r="N24" s="99" t="s">
        <v>831</v>
      </c>
      <c r="O24" s="12" t="s">
        <v>636</v>
      </c>
      <c r="P24" s="99" t="s">
        <v>831</v>
      </c>
      <c r="Q24" s="124">
        <f>Eingabeblatt!G35</f>
        <v>0</v>
      </c>
      <c r="R24" s="99" t="s">
        <v>831</v>
      </c>
      <c r="S24" s="12" t="s">
        <v>691</v>
      </c>
      <c r="T24" s="99" t="s">
        <v>831</v>
      </c>
      <c r="U24" s="124">
        <f>Eingabeblatt!H35</f>
        <v>0</v>
      </c>
      <c r="V24" s="99" t="s">
        <v>831</v>
      </c>
      <c r="W24" s="12" t="s">
        <v>746</v>
      </c>
      <c r="X24" s="99" t="s">
        <v>831</v>
      </c>
      <c r="Y24" s="124">
        <f>Eingabeblatt!I35</f>
        <v>0</v>
      </c>
      <c r="Z24" s="99" t="s">
        <v>831</v>
      </c>
      <c r="AA24" s="12" t="s">
        <v>801</v>
      </c>
      <c r="AB24" s="99" t="s">
        <v>831</v>
      </c>
      <c r="AC24" s="124">
        <f>Eingabeblatt!J35</f>
        <v>0</v>
      </c>
      <c r="AD24" s="99" t="s">
        <v>831</v>
      </c>
    </row>
    <row r="25" spans="1:30" x14ac:dyDescent="0.25">
      <c r="A25" s="99" t="str">
        <f t="shared" si="2"/>
        <v>len --</v>
      </c>
      <c r="B25" s="99" t="s">
        <v>831</v>
      </c>
      <c r="C25" s="99" t="str">
        <f t="shared" si="0"/>
        <v>-- bit</v>
      </c>
      <c r="D25" s="99" t="s">
        <v>831</v>
      </c>
      <c r="E25" s="99" t="str">
        <f t="shared" si="1"/>
        <v>-</v>
      </c>
      <c r="F25" s="99" t="s">
        <v>831</v>
      </c>
      <c r="G25" s="12" t="s">
        <v>527</v>
      </c>
      <c r="H25" s="99" t="s">
        <v>831</v>
      </c>
      <c r="I25" s="124">
        <f>Eingabeblatt!E36</f>
        <v>0</v>
      </c>
      <c r="J25" s="99" t="s">
        <v>831</v>
      </c>
      <c r="K25" s="12" t="s">
        <v>582</v>
      </c>
      <c r="L25" s="99" t="s">
        <v>831</v>
      </c>
      <c r="M25" s="124">
        <f>Eingabeblatt!F36</f>
        <v>0</v>
      </c>
      <c r="N25" s="99" t="s">
        <v>831</v>
      </c>
      <c r="O25" s="12" t="s">
        <v>637</v>
      </c>
      <c r="P25" s="99" t="s">
        <v>831</v>
      </c>
      <c r="Q25" s="124">
        <f>Eingabeblatt!G36</f>
        <v>0</v>
      </c>
      <c r="R25" s="99" t="s">
        <v>831</v>
      </c>
      <c r="S25" s="12" t="s">
        <v>692</v>
      </c>
      <c r="T25" s="99" t="s">
        <v>831</v>
      </c>
      <c r="U25" s="124">
        <f>Eingabeblatt!H36</f>
        <v>0</v>
      </c>
      <c r="V25" s="99" t="s">
        <v>831</v>
      </c>
      <c r="W25" s="12" t="s">
        <v>747</v>
      </c>
      <c r="X25" s="99" t="s">
        <v>831</v>
      </c>
      <c r="Y25" s="124">
        <f>Eingabeblatt!I36</f>
        <v>0</v>
      </c>
      <c r="Z25" s="99" t="s">
        <v>831</v>
      </c>
      <c r="AA25" s="12" t="s">
        <v>802</v>
      </c>
      <c r="AB25" s="99" t="s">
        <v>831</v>
      </c>
      <c r="AC25" s="124">
        <f>Eingabeblatt!J36</f>
        <v>0</v>
      </c>
      <c r="AD25" s="99" t="s">
        <v>831</v>
      </c>
    </row>
    <row r="26" spans="1:30" x14ac:dyDescent="0.25">
      <c r="A26" s="99" t="str">
        <f t="shared" si="2"/>
        <v>len --</v>
      </c>
      <c r="B26" s="99" t="s">
        <v>831</v>
      </c>
      <c r="C26" s="99" t="str">
        <f t="shared" si="0"/>
        <v>-- bit</v>
      </c>
      <c r="D26" s="99" t="s">
        <v>831</v>
      </c>
      <c r="E26" s="99" t="str">
        <f t="shared" si="1"/>
        <v>-</v>
      </c>
      <c r="F26" s="99" t="s">
        <v>831</v>
      </c>
      <c r="G26" s="12" t="s">
        <v>528</v>
      </c>
      <c r="H26" s="99" t="s">
        <v>831</v>
      </c>
      <c r="I26" s="124">
        <f>Eingabeblatt!E37</f>
        <v>0</v>
      </c>
      <c r="J26" s="99" t="s">
        <v>831</v>
      </c>
      <c r="K26" s="12" t="s">
        <v>583</v>
      </c>
      <c r="L26" s="99" t="s">
        <v>831</v>
      </c>
      <c r="M26" s="124">
        <f>Eingabeblatt!F37</f>
        <v>0</v>
      </c>
      <c r="N26" s="99" t="s">
        <v>831</v>
      </c>
      <c r="O26" s="12" t="s">
        <v>638</v>
      </c>
      <c r="P26" s="99" t="s">
        <v>831</v>
      </c>
      <c r="Q26" s="124">
        <f>Eingabeblatt!G37</f>
        <v>0</v>
      </c>
      <c r="R26" s="99" t="s">
        <v>831</v>
      </c>
      <c r="S26" s="12" t="s">
        <v>693</v>
      </c>
      <c r="T26" s="99" t="s">
        <v>831</v>
      </c>
      <c r="U26" s="124">
        <f>Eingabeblatt!H37</f>
        <v>0</v>
      </c>
      <c r="V26" s="99" t="s">
        <v>831</v>
      </c>
      <c r="W26" s="12" t="s">
        <v>748</v>
      </c>
      <c r="X26" s="99" t="s">
        <v>831</v>
      </c>
      <c r="Y26" s="124">
        <f>Eingabeblatt!I37</f>
        <v>0</v>
      </c>
      <c r="Z26" s="99" t="s">
        <v>831</v>
      </c>
      <c r="AA26" s="12" t="s">
        <v>803</v>
      </c>
      <c r="AB26" s="99" t="s">
        <v>831</v>
      </c>
      <c r="AC26" s="124">
        <f>Eingabeblatt!J37</f>
        <v>0</v>
      </c>
      <c r="AD26" s="99" t="s">
        <v>831</v>
      </c>
    </row>
    <row r="27" spans="1:30" x14ac:dyDescent="0.25">
      <c r="A27" s="99" t="str">
        <f t="shared" si="2"/>
        <v>len --</v>
      </c>
      <c r="B27" s="99" t="s">
        <v>831</v>
      </c>
      <c r="C27" s="99" t="str">
        <f t="shared" si="0"/>
        <v>-- bit</v>
      </c>
      <c r="D27" s="99" t="s">
        <v>831</v>
      </c>
      <c r="E27" s="99" t="str">
        <f t="shared" si="1"/>
        <v>-</v>
      </c>
      <c r="F27" s="99" t="s">
        <v>831</v>
      </c>
      <c r="G27" s="12" t="s">
        <v>529</v>
      </c>
      <c r="H27" s="99" t="s">
        <v>831</v>
      </c>
      <c r="I27" s="124">
        <f>Eingabeblatt!E38</f>
        <v>0</v>
      </c>
      <c r="J27" s="99" t="s">
        <v>831</v>
      </c>
      <c r="K27" s="12" t="s">
        <v>584</v>
      </c>
      <c r="L27" s="99" t="s">
        <v>831</v>
      </c>
      <c r="M27" s="124">
        <f>Eingabeblatt!F38</f>
        <v>0</v>
      </c>
      <c r="N27" s="99" t="s">
        <v>831</v>
      </c>
      <c r="O27" s="12" t="s">
        <v>639</v>
      </c>
      <c r="P27" s="99" t="s">
        <v>831</v>
      </c>
      <c r="Q27" s="124">
        <f>Eingabeblatt!G38</f>
        <v>0</v>
      </c>
      <c r="R27" s="99" t="s">
        <v>831</v>
      </c>
      <c r="S27" s="12" t="s">
        <v>694</v>
      </c>
      <c r="T27" s="99" t="s">
        <v>831</v>
      </c>
      <c r="U27" s="124">
        <f>Eingabeblatt!H38</f>
        <v>0</v>
      </c>
      <c r="V27" s="99" t="s">
        <v>831</v>
      </c>
      <c r="W27" s="12" t="s">
        <v>749</v>
      </c>
      <c r="X27" s="99" t="s">
        <v>831</v>
      </c>
      <c r="Y27" s="124">
        <f>Eingabeblatt!I38</f>
        <v>0</v>
      </c>
      <c r="Z27" s="99" t="s">
        <v>831</v>
      </c>
      <c r="AA27" s="12" t="s">
        <v>804</v>
      </c>
      <c r="AB27" s="99" t="s">
        <v>831</v>
      </c>
      <c r="AC27" s="124">
        <f>Eingabeblatt!J38</f>
        <v>0</v>
      </c>
      <c r="AD27" s="99" t="s">
        <v>831</v>
      </c>
    </row>
    <row r="28" spans="1:30" x14ac:dyDescent="0.25">
      <c r="A28" s="99" t="str">
        <f t="shared" si="2"/>
        <v>len --</v>
      </c>
      <c r="B28" s="99" t="s">
        <v>831</v>
      </c>
      <c r="C28" s="99" t="str">
        <f t="shared" si="0"/>
        <v>-- bit</v>
      </c>
      <c r="D28" s="99" t="s">
        <v>831</v>
      </c>
      <c r="E28" s="99" t="str">
        <f t="shared" si="1"/>
        <v>-</v>
      </c>
      <c r="F28" s="99" t="s">
        <v>831</v>
      </c>
      <c r="G28" s="12" t="s">
        <v>530</v>
      </c>
      <c r="H28" s="99" t="s">
        <v>831</v>
      </c>
      <c r="I28" s="124">
        <f>Eingabeblatt!E39</f>
        <v>0</v>
      </c>
      <c r="J28" s="99" t="s">
        <v>831</v>
      </c>
      <c r="K28" s="12" t="s">
        <v>585</v>
      </c>
      <c r="L28" s="99" t="s">
        <v>831</v>
      </c>
      <c r="M28" s="124">
        <f>Eingabeblatt!F39</f>
        <v>0</v>
      </c>
      <c r="N28" s="99" t="s">
        <v>831</v>
      </c>
      <c r="O28" s="12" t="s">
        <v>640</v>
      </c>
      <c r="P28" s="99" t="s">
        <v>831</v>
      </c>
      <c r="Q28" s="124">
        <f>Eingabeblatt!G39</f>
        <v>0</v>
      </c>
      <c r="R28" s="99" t="s">
        <v>831</v>
      </c>
      <c r="S28" s="12" t="s">
        <v>695</v>
      </c>
      <c r="T28" s="99" t="s">
        <v>831</v>
      </c>
      <c r="U28" s="124">
        <f>Eingabeblatt!H39</f>
        <v>0</v>
      </c>
      <c r="V28" s="99" t="s">
        <v>831</v>
      </c>
      <c r="W28" s="12" t="s">
        <v>750</v>
      </c>
      <c r="X28" s="99" t="s">
        <v>831</v>
      </c>
      <c r="Y28" s="124">
        <f>Eingabeblatt!I39</f>
        <v>0</v>
      </c>
      <c r="Z28" s="99" t="s">
        <v>831</v>
      </c>
      <c r="AA28" s="12" t="s">
        <v>805</v>
      </c>
      <c r="AB28" s="99" t="s">
        <v>831</v>
      </c>
      <c r="AC28" s="124">
        <f>Eingabeblatt!J39</f>
        <v>0</v>
      </c>
      <c r="AD28" s="99" t="s">
        <v>831</v>
      </c>
    </row>
    <row r="29" spans="1:30" x14ac:dyDescent="0.25">
      <c r="A29" s="99" t="str">
        <f t="shared" si="2"/>
        <v>len --</v>
      </c>
      <c r="B29" s="99" t="s">
        <v>831</v>
      </c>
      <c r="C29" s="99" t="str">
        <f t="shared" si="0"/>
        <v>-- bit</v>
      </c>
      <c r="D29" s="99" t="s">
        <v>831</v>
      </c>
      <c r="E29" s="99" t="str">
        <f t="shared" si="1"/>
        <v>-</v>
      </c>
      <c r="F29" s="99" t="s">
        <v>831</v>
      </c>
      <c r="G29" s="12" t="s">
        <v>531</v>
      </c>
      <c r="H29" s="99" t="s">
        <v>831</v>
      </c>
      <c r="I29" s="124">
        <f>Eingabeblatt!E40</f>
        <v>0</v>
      </c>
      <c r="J29" s="99" t="s">
        <v>831</v>
      </c>
      <c r="K29" s="12" t="s">
        <v>586</v>
      </c>
      <c r="L29" s="99" t="s">
        <v>831</v>
      </c>
      <c r="M29" s="124">
        <f>Eingabeblatt!F40</f>
        <v>0</v>
      </c>
      <c r="N29" s="99" t="s">
        <v>831</v>
      </c>
      <c r="O29" s="12" t="s">
        <v>641</v>
      </c>
      <c r="P29" s="99" t="s">
        <v>831</v>
      </c>
      <c r="Q29" s="124">
        <f>Eingabeblatt!G40</f>
        <v>0</v>
      </c>
      <c r="R29" s="99" t="s">
        <v>831</v>
      </c>
      <c r="S29" s="12" t="s">
        <v>696</v>
      </c>
      <c r="T29" s="99" t="s">
        <v>831</v>
      </c>
      <c r="U29" s="124">
        <f>Eingabeblatt!H40</f>
        <v>0</v>
      </c>
      <c r="V29" s="99" t="s">
        <v>831</v>
      </c>
      <c r="W29" s="12" t="s">
        <v>751</v>
      </c>
      <c r="X29" s="99" t="s">
        <v>831</v>
      </c>
      <c r="Y29" s="124">
        <f>Eingabeblatt!I40</f>
        <v>0</v>
      </c>
      <c r="Z29" s="99" t="s">
        <v>831</v>
      </c>
      <c r="AA29" s="12" t="s">
        <v>806</v>
      </c>
      <c r="AB29" s="99" t="s">
        <v>831</v>
      </c>
      <c r="AC29" s="124">
        <f>Eingabeblatt!J40</f>
        <v>0</v>
      </c>
      <c r="AD29" s="99" t="s">
        <v>831</v>
      </c>
    </row>
    <row r="30" spans="1:30" x14ac:dyDescent="0.25">
      <c r="A30" s="99" t="str">
        <f t="shared" si="2"/>
        <v>len --</v>
      </c>
      <c r="B30" s="99" t="s">
        <v>831</v>
      </c>
      <c r="C30" s="99" t="str">
        <f t="shared" si="0"/>
        <v>-- bit</v>
      </c>
      <c r="D30" s="99" t="s">
        <v>831</v>
      </c>
      <c r="E30" s="99" t="str">
        <f t="shared" si="1"/>
        <v>-</v>
      </c>
      <c r="F30" s="99" t="s">
        <v>831</v>
      </c>
      <c r="G30" s="12" t="s">
        <v>532</v>
      </c>
      <c r="H30" s="99" t="s">
        <v>831</v>
      </c>
      <c r="I30" s="124">
        <f>Eingabeblatt!E41</f>
        <v>0</v>
      </c>
      <c r="J30" s="99" t="s">
        <v>831</v>
      </c>
      <c r="K30" s="12" t="s">
        <v>587</v>
      </c>
      <c r="L30" s="99" t="s">
        <v>831</v>
      </c>
      <c r="M30" s="124">
        <f>Eingabeblatt!F41</f>
        <v>0</v>
      </c>
      <c r="N30" s="99" t="s">
        <v>831</v>
      </c>
      <c r="O30" s="12" t="s">
        <v>642</v>
      </c>
      <c r="P30" s="99" t="s">
        <v>831</v>
      </c>
      <c r="Q30" s="124">
        <f>Eingabeblatt!G41</f>
        <v>0</v>
      </c>
      <c r="R30" s="99" t="s">
        <v>831</v>
      </c>
      <c r="S30" s="12" t="s">
        <v>697</v>
      </c>
      <c r="T30" s="99" t="s">
        <v>831</v>
      </c>
      <c r="U30" s="124">
        <f>Eingabeblatt!H41</f>
        <v>0</v>
      </c>
      <c r="V30" s="99" t="s">
        <v>831</v>
      </c>
      <c r="W30" s="12" t="s">
        <v>752</v>
      </c>
      <c r="X30" s="99" t="s">
        <v>831</v>
      </c>
      <c r="Y30" s="124">
        <f>Eingabeblatt!I41</f>
        <v>0</v>
      </c>
      <c r="Z30" s="99" t="s">
        <v>831</v>
      </c>
      <c r="AA30" s="12" t="s">
        <v>807</v>
      </c>
      <c r="AB30" s="99" t="s">
        <v>831</v>
      </c>
      <c r="AC30" s="124">
        <f>Eingabeblatt!J41</f>
        <v>0</v>
      </c>
      <c r="AD30" s="99" t="s">
        <v>831</v>
      </c>
    </row>
    <row r="31" spans="1:30" x14ac:dyDescent="0.25">
      <c r="A31" s="99" t="str">
        <f t="shared" si="2"/>
        <v>len --</v>
      </c>
      <c r="B31" s="99" t="s">
        <v>831</v>
      </c>
      <c r="C31" s="99" t="str">
        <f t="shared" si="0"/>
        <v>-- bit</v>
      </c>
      <c r="D31" s="99" t="s">
        <v>831</v>
      </c>
      <c r="E31" s="99" t="str">
        <f t="shared" si="1"/>
        <v>-</v>
      </c>
      <c r="F31" s="99" t="s">
        <v>831</v>
      </c>
      <c r="G31" s="12" t="s">
        <v>533</v>
      </c>
      <c r="H31" s="99" t="s">
        <v>831</v>
      </c>
      <c r="I31" s="124">
        <f>Eingabeblatt!E42</f>
        <v>0</v>
      </c>
      <c r="J31" s="99" t="s">
        <v>831</v>
      </c>
      <c r="K31" s="12" t="s">
        <v>588</v>
      </c>
      <c r="L31" s="99" t="s">
        <v>831</v>
      </c>
      <c r="M31" s="124">
        <f>Eingabeblatt!F42</f>
        <v>0</v>
      </c>
      <c r="N31" s="99" t="s">
        <v>831</v>
      </c>
      <c r="O31" s="12" t="s">
        <v>643</v>
      </c>
      <c r="P31" s="99" t="s">
        <v>831</v>
      </c>
      <c r="Q31" s="124">
        <f>Eingabeblatt!G42</f>
        <v>0</v>
      </c>
      <c r="R31" s="99" t="s">
        <v>831</v>
      </c>
      <c r="S31" s="12" t="s">
        <v>698</v>
      </c>
      <c r="T31" s="99" t="s">
        <v>831</v>
      </c>
      <c r="U31" s="124">
        <f>Eingabeblatt!H42</f>
        <v>0</v>
      </c>
      <c r="V31" s="99" t="s">
        <v>831</v>
      </c>
      <c r="W31" s="12" t="s">
        <v>753</v>
      </c>
      <c r="X31" s="99" t="s">
        <v>831</v>
      </c>
      <c r="Y31" s="124">
        <f>Eingabeblatt!I42</f>
        <v>0</v>
      </c>
      <c r="Z31" s="99" t="s">
        <v>831</v>
      </c>
      <c r="AA31" s="12" t="s">
        <v>808</v>
      </c>
      <c r="AB31" s="99" t="s">
        <v>831</v>
      </c>
      <c r="AC31" s="124">
        <f>Eingabeblatt!J42</f>
        <v>0</v>
      </c>
      <c r="AD31" s="99" t="s">
        <v>831</v>
      </c>
    </row>
    <row r="32" spans="1:30" x14ac:dyDescent="0.25">
      <c r="A32" s="99" t="str">
        <f t="shared" si="2"/>
        <v>len --</v>
      </c>
      <c r="B32" s="99" t="s">
        <v>831</v>
      </c>
      <c r="C32" s="99" t="str">
        <f t="shared" si="0"/>
        <v>-- bit</v>
      </c>
      <c r="D32" s="99" t="s">
        <v>831</v>
      </c>
      <c r="E32" s="99" t="str">
        <f t="shared" si="1"/>
        <v>-</v>
      </c>
      <c r="F32" s="99" t="s">
        <v>831</v>
      </c>
      <c r="G32" s="12" t="s">
        <v>534</v>
      </c>
      <c r="H32" s="99" t="s">
        <v>831</v>
      </c>
      <c r="I32" s="124">
        <f>Eingabeblatt!E43</f>
        <v>0</v>
      </c>
      <c r="J32" s="99" t="s">
        <v>831</v>
      </c>
      <c r="K32" s="12" t="s">
        <v>589</v>
      </c>
      <c r="L32" s="99" t="s">
        <v>831</v>
      </c>
      <c r="M32" s="124">
        <f>Eingabeblatt!F43</f>
        <v>0</v>
      </c>
      <c r="N32" s="99" t="s">
        <v>831</v>
      </c>
      <c r="O32" s="12" t="s">
        <v>644</v>
      </c>
      <c r="P32" s="99" t="s">
        <v>831</v>
      </c>
      <c r="Q32" s="124">
        <f>Eingabeblatt!G43</f>
        <v>0</v>
      </c>
      <c r="R32" s="99" t="s">
        <v>831</v>
      </c>
      <c r="S32" s="12" t="s">
        <v>699</v>
      </c>
      <c r="T32" s="99" t="s">
        <v>831</v>
      </c>
      <c r="U32" s="124">
        <f>Eingabeblatt!H43</f>
        <v>0</v>
      </c>
      <c r="V32" s="99" t="s">
        <v>831</v>
      </c>
      <c r="W32" s="12" t="s">
        <v>754</v>
      </c>
      <c r="X32" s="99" t="s">
        <v>831</v>
      </c>
      <c r="Y32" s="124">
        <f>Eingabeblatt!I43</f>
        <v>0</v>
      </c>
      <c r="Z32" s="99" t="s">
        <v>831</v>
      </c>
      <c r="AA32" s="12" t="s">
        <v>809</v>
      </c>
      <c r="AB32" s="99" t="s">
        <v>831</v>
      </c>
      <c r="AC32" s="124">
        <f>Eingabeblatt!J43</f>
        <v>0</v>
      </c>
      <c r="AD32" s="99" t="s">
        <v>831</v>
      </c>
    </row>
    <row r="33" spans="1:30" x14ac:dyDescent="0.25">
      <c r="A33" s="99" t="str">
        <f t="shared" si="2"/>
        <v>len --</v>
      </c>
      <c r="B33" s="99" t="s">
        <v>831</v>
      </c>
      <c r="C33" s="99" t="str">
        <f t="shared" si="0"/>
        <v>-- bit</v>
      </c>
      <c r="D33" s="99" t="s">
        <v>831</v>
      </c>
      <c r="E33" s="99" t="str">
        <f t="shared" si="1"/>
        <v>-</v>
      </c>
      <c r="F33" s="99" t="s">
        <v>831</v>
      </c>
      <c r="G33" s="12" t="s">
        <v>535</v>
      </c>
      <c r="H33" s="99" t="s">
        <v>831</v>
      </c>
      <c r="I33" s="124">
        <f>Eingabeblatt!E44</f>
        <v>0</v>
      </c>
      <c r="J33" s="99" t="s">
        <v>831</v>
      </c>
      <c r="K33" s="12" t="s">
        <v>590</v>
      </c>
      <c r="L33" s="99" t="s">
        <v>831</v>
      </c>
      <c r="M33" s="124">
        <f>Eingabeblatt!F44</f>
        <v>0</v>
      </c>
      <c r="N33" s="99" t="s">
        <v>831</v>
      </c>
      <c r="O33" s="12" t="s">
        <v>645</v>
      </c>
      <c r="P33" s="99" t="s">
        <v>831</v>
      </c>
      <c r="Q33" s="124">
        <f>Eingabeblatt!G44</f>
        <v>0</v>
      </c>
      <c r="R33" s="99" t="s">
        <v>831</v>
      </c>
      <c r="S33" s="12" t="s">
        <v>700</v>
      </c>
      <c r="T33" s="99" t="s">
        <v>831</v>
      </c>
      <c r="U33" s="124">
        <f>Eingabeblatt!H44</f>
        <v>0</v>
      </c>
      <c r="V33" s="99" t="s">
        <v>831</v>
      </c>
      <c r="W33" s="12" t="s">
        <v>755</v>
      </c>
      <c r="X33" s="99" t="s">
        <v>831</v>
      </c>
      <c r="Y33" s="124">
        <f>Eingabeblatt!I44</f>
        <v>0</v>
      </c>
      <c r="Z33" s="99" t="s">
        <v>831</v>
      </c>
      <c r="AA33" s="12" t="s">
        <v>810</v>
      </c>
      <c r="AB33" s="99" t="s">
        <v>831</v>
      </c>
      <c r="AC33" s="124">
        <f>Eingabeblatt!J44</f>
        <v>0</v>
      </c>
      <c r="AD33" s="99" t="s">
        <v>831</v>
      </c>
    </row>
    <row r="34" spans="1:30" x14ac:dyDescent="0.25">
      <c r="A34" s="99" t="str">
        <f t="shared" si="2"/>
        <v>len --</v>
      </c>
      <c r="B34" s="99" t="s">
        <v>831</v>
      </c>
      <c r="C34" s="99" t="str">
        <f t="shared" si="0"/>
        <v>-- bit</v>
      </c>
      <c r="D34" s="99" t="s">
        <v>831</v>
      </c>
      <c r="E34" s="99" t="str">
        <f t="shared" si="1"/>
        <v>-</v>
      </c>
      <c r="F34" s="99" t="s">
        <v>831</v>
      </c>
      <c r="G34" s="12" t="s">
        <v>536</v>
      </c>
      <c r="H34" s="99" t="s">
        <v>831</v>
      </c>
      <c r="I34" s="124">
        <f>Eingabeblatt!E45</f>
        <v>0</v>
      </c>
      <c r="J34" s="99" t="s">
        <v>831</v>
      </c>
      <c r="K34" s="12" t="s">
        <v>591</v>
      </c>
      <c r="L34" s="99" t="s">
        <v>831</v>
      </c>
      <c r="M34" s="124">
        <f>Eingabeblatt!F45</f>
        <v>0</v>
      </c>
      <c r="N34" s="99" t="s">
        <v>831</v>
      </c>
      <c r="O34" s="12" t="s">
        <v>646</v>
      </c>
      <c r="P34" s="99" t="s">
        <v>831</v>
      </c>
      <c r="Q34" s="124">
        <f>Eingabeblatt!G45</f>
        <v>0</v>
      </c>
      <c r="R34" s="99" t="s">
        <v>831</v>
      </c>
      <c r="S34" s="12" t="s">
        <v>701</v>
      </c>
      <c r="T34" s="99" t="s">
        <v>831</v>
      </c>
      <c r="U34" s="124">
        <f>Eingabeblatt!H45</f>
        <v>0</v>
      </c>
      <c r="V34" s="99" t="s">
        <v>831</v>
      </c>
      <c r="W34" s="12" t="s">
        <v>756</v>
      </c>
      <c r="X34" s="99" t="s">
        <v>831</v>
      </c>
      <c r="Y34" s="124">
        <f>Eingabeblatt!I45</f>
        <v>0</v>
      </c>
      <c r="Z34" s="99" t="s">
        <v>831</v>
      </c>
      <c r="AA34" s="12" t="s">
        <v>811</v>
      </c>
      <c r="AB34" s="99" t="s">
        <v>831</v>
      </c>
      <c r="AC34" s="124">
        <f>Eingabeblatt!J45</f>
        <v>0</v>
      </c>
      <c r="AD34" s="99" t="s">
        <v>831</v>
      </c>
    </row>
    <row r="35" spans="1:30" x14ac:dyDescent="0.25">
      <c r="A35" s="99" t="str">
        <f t="shared" si="2"/>
        <v>len --</v>
      </c>
      <c r="B35" s="99" t="s">
        <v>831</v>
      </c>
      <c r="C35" s="99" t="str">
        <f t="shared" si="0"/>
        <v>-- bit</v>
      </c>
      <c r="D35" s="99" t="s">
        <v>831</v>
      </c>
      <c r="E35" s="99" t="str">
        <f t="shared" si="1"/>
        <v>-</v>
      </c>
      <c r="F35" s="99" t="s">
        <v>831</v>
      </c>
      <c r="G35" s="12" t="s">
        <v>537</v>
      </c>
      <c r="H35" s="99" t="s">
        <v>831</v>
      </c>
      <c r="I35" s="124">
        <f>Eingabeblatt!E46</f>
        <v>0</v>
      </c>
      <c r="J35" s="99" t="s">
        <v>831</v>
      </c>
      <c r="K35" s="12" t="s">
        <v>592</v>
      </c>
      <c r="L35" s="99" t="s">
        <v>831</v>
      </c>
      <c r="M35" s="124">
        <f>Eingabeblatt!F46</f>
        <v>0</v>
      </c>
      <c r="N35" s="99" t="s">
        <v>831</v>
      </c>
      <c r="O35" s="12" t="s">
        <v>647</v>
      </c>
      <c r="P35" s="99" t="s">
        <v>831</v>
      </c>
      <c r="Q35" s="124">
        <f>Eingabeblatt!G46</f>
        <v>0</v>
      </c>
      <c r="R35" s="99" t="s">
        <v>831</v>
      </c>
      <c r="S35" s="12" t="s">
        <v>702</v>
      </c>
      <c r="T35" s="99" t="s">
        <v>831</v>
      </c>
      <c r="U35" s="124">
        <f>Eingabeblatt!H46</f>
        <v>0</v>
      </c>
      <c r="V35" s="99" t="s">
        <v>831</v>
      </c>
      <c r="W35" s="12" t="s">
        <v>757</v>
      </c>
      <c r="X35" s="99" t="s">
        <v>831</v>
      </c>
      <c r="Y35" s="124">
        <f>Eingabeblatt!I46</f>
        <v>0</v>
      </c>
      <c r="Z35" s="99" t="s">
        <v>831</v>
      </c>
      <c r="AA35" s="12" t="s">
        <v>812</v>
      </c>
      <c r="AB35" s="99" t="s">
        <v>831</v>
      </c>
      <c r="AC35" s="124">
        <f>Eingabeblatt!J46</f>
        <v>0</v>
      </c>
      <c r="AD35" s="99" t="s">
        <v>831</v>
      </c>
    </row>
    <row r="36" spans="1:30" x14ac:dyDescent="0.25">
      <c r="A36" s="99" t="str">
        <f t="shared" si="2"/>
        <v>len --</v>
      </c>
      <c r="B36" s="99" t="s">
        <v>831</v>
      </c>
      <c r="C36" s="99" t="str">
        <f t="shared" si="0"/>
        <v>-- bit</v>
      </c>
      <c r="D36" s="99" t="s">
        <v>831</v>
      </c>
      <c r="E36" s="99" t="str">
        <f t="shared" si="1"/>
        <v>-</v>
      </c>
      <c r="F36" s="99" t="s">
        <v>831</v>
      </c>
      <c r="G36" s="12" t="s">
        <v>538</v>
      </c>
      <c r="H36" s="99" t="s">
        <v>831</v>
      </c>
      <c r="I36" s="124">
        <f>Eingabeblatt!E47</f>
        <v>0</v>
      </c>
      <c r="J36" s="99" t="s">
        <v>831</v>
      </c>
      <c r="K36" s="12" t="s">
        <v>593</v>
      </c>
      <c r="L36" s="99" t="s">
        <v>831</v>
      </c>
      <c r="M36" s="124">
        <f>Eingabeblatt!F47</f>
        <v>0</v>
      </c>
      <c r="N36" s="99" t="s">
        <v>831</v>
      </c>
      <c r="O36" s="12" t="s">
        <v>648</v>
      </c>
      <c r="P36" s="99" t="s">
        <v>831</v>
      </c>
      <c r="Q36" s="124">
        <f>Eingabeblatt!G47</f>
        <v>0</v>
      </c>
      <c r="R36" s="99" t="s">
        <v>831</v>
      </c>
      <c r="S36" s="12" t="s">
        <v>703</v>
      </c>
      <c r="T36" s="99" t="s">
        <v>831</v>
      </c>
      <c r="U36" s="124">
        <f>Eingabeblatt!H47</f>
        <v>0</v>
      </c>
      <c r="V36" s="99" t="s">
        <v>831</v>
      </c>
      <c r="W36" s="12" t="s">
        <v>758</v>
      </c>
      <c r="X36" s="99" t="s">
        <v>831</v>
      </c>
      <c r="Y36" s="124">
        <f>Eingabeblatt!I47</f>
        <v>0</v>
      </c>
      <c r="Z36" s="99" t="s">
        <v>831</v>
      </c>
      <c r="AA36" s="12" t="s">
        <v>813</v>
      </c>
      <c r="AB36" s="99" t="s">
        <v>831</v>
      </c>
      <c r="AC36" s="124">
        <f>Eingabeblatt!J47</f>
        <v>0</v>
      </c>
      <c r="AD36" s="99" t="s">
        <v>831</v>
      </c>
    </row>
    <row r="37" spans="1:30" x14ac:dyDescent="0.25">
      <c r="A37" s="99" t="str">
        <f t="shared" si="2"/>
        <v>len --</v>
      </c>
      <c r="B37" s="99" t="s">
        <v>831</v>
      </c>
      <c r="C37" s="99" t="str">
        <f t="shared" si="0"/>
        <v>-- bit</v>
      </c>
      <c r="D37" s="99" t="s">
        <v>831</v>
      </c>
      <c r="E37" s="99" t="str">
        <f t="shared" si="1"/>
        <v>-</v>
      </c>
      <c r="F37" s="99" t="s">
        <v>831</v>
      </c>
      <c r="G37" s="12" t="s">
        <v>539</v>
      </c>
      <c r="H37" s="99" t="s">
        <v>831</v>
      </c>
      <c r="I37" s="124">
        <f>Eingabeblatt!E48</f>
        <v>0</v>
      </c>
      <c r="J37" s="99" t="s">
        <v>831</v>
      </c>
      <c r="K37" s="12" t="s">
        <v>594</v>
      </c>
      <c r="L37" s="99" t="s">
        <v>831</v>
      </c>
      <c r="M37" s="124">
        <f>Eingabeblatt!F48</f>
        <v>0</v>
      </c>
      <c r="N37" s="99" t="s">
        <v>831</v>
      </c>
      <c r="O37" s="12" t="s">
        <v>649</v>
      </c>
      <c r="P37" s="99" t="s">
        <v>831</v>
      </c>
      <c r="Q37" s="124">
        <f>Eingabeblatt!G48</f>
        <v>0</v>
      </c>
      <c r="R37" s="99" t="s">
        <v>831</v>
      </c>
      <c r="S37" s="12" t="s">
        <v>704</v>
      </c>
      <c r="T37" s="99" t="s">
        <v>831</v>
      </c>
      <c r="U37" s="124">
        <f>Eingabeblatt!H48</f>
        <v>0</v>
      </c>
      <c r="V37" s="99" t="s">
        <v>831</v>
      </c>
      <c r="W37" s="12" t="s">
        <v>759</v>
      </c>
      <c r="X37" s="99" t="s">
        <v>831</v>
      </c>
      <c r="Y37" s="124">
        <f>Eingabeblatt!I48</f>
        <v>0</v>
      </c>
      <c r="Z37" s="99" t="s">
        <v>831</v>
      </c>
      <c r="AA37" s="12" t="s">
        <v>814</v>
      </c>
      <c r="AB37" s="99" t="s">
        <v>831</v>
      </c>
      <c r="AC37" s="124">
        <f>Eingabeblatt!J48</f>
        <v>0</v>
      </c>
      <c r="AD37" s="99" t="s">
        <v>831</v>
      </c>
    </row>
    <row r="38" spans="1:30" x14ac:dyDescent="0.25">
      <c r="A38" s="99" t="str">
        <f t="shared" si="2"/>
        <v>len --</v>
      </c>
      <c r="B38" s="99" t="s">
        <v>831</v>
      </c>
      <c r="C38" s="99" t="str">
        <f t="shared" si="0"/>
        <v>-- bit</v>
      </c>
      <c r="D38" s="99" t="s">
        <v>831</v>
      </c>
      <c r="E38" s="99" t="str">
        <f t="shared" si="1"/>
        <v>-</v>
      </c>
      <c r="F38" s="99" t="s">
        <v>831</v>
      </c>
      <c r="G38" s="12" t="s">
        <v>540</v>
      </c>
      <c r="H38" s="99" t="s">
        <v>831</v>
      </c>
      <c r="I38" s="124">
        <f>Eingabeblatt!E49</f>
        <v>0</v>
      </c>
      <c r="J38" s="99" t="s">
        <v>831</v>
      </c>
      <c r="K38" s="12" t="s">
        <v>595</v>
      </c>
      <c r="L38" s="99" t="s">
        <v>831</v>
      </c>
      <c r="M38" s="124">
        <f>Eingabeblatt!F49</f>
        <v>0</v>
      </c>
      <c r="N38" s="99" t="s">
        <v>831</v>
      </c>
      <c r="O38" s="12" t="s">
        <v>650</v>
      </c>
      <c r="P38" s="99" t="s">
        <v>831</v>
      </c>
      <c r="Q38" s="124">
        <f>Eingabeblatt!G49</f>
        <v>0</v>
      </c>
      <c r="R38" s="99" t="s">
        <v>831</v>
      </c>
      <c r="S38" s="12" t="s">
        <v>705</v>
      </c>
      <c r="T38" s="99" t="s">
        <v>831</v>
      </c>
      <c r="U38" s="124">
        <f>Eingabeblatt!H49</f>
        <v>0</v>
      </c>
      <c r="V38" s="99" t="s">
        <v>831</v>
      </c>
      <c r="W38" s="12" t="s">
        <v>760</v>
      </c>
      <c r="X38" s="99" t="s">
        <v>831</v>
      </c>
      <c r="Y38" s="124">
        <f>Eingabeblatt!I49</f>
        <v>0</v>
      </c>
      <c r="Z38" s="99" t="s">
        <v>831</v>
      </c>
      <c r="AA38" s="12" t="s">
        <v>815</v>
      </c>
      <c r="AB38" s="99" t="s">
        <v>831</v>
      </c>
      <c r="AC38" s="124">
        <f>Eingabeblatt!J49</f>
        <v>0</v>
      </c>
      <c r="AD38" s="99" t="s">
        <v>831</v>
      </c>
    </row>
    <row r="39" spans="1:30" x14ac:dyDescent="0.25">
      <c r="A39" s="99" t="str">
        <f t="shared" si="2"/>
        <v>len --</v>
      </c>
      <c r="B39" s="99" t="s">
        <v>831</v>
      </c>
      <c r="C39" s="99" t="str">
        <f t="shared" si="0"/>
        <v>-- bit</v>
      </c>
      <c r="D39" s="99" t="s">
        <v>831</v>
      </c>
      <c r="E39" s="99" t="str">
        <f t="shared" si="1"/>
        <v>-</v>
      </c>
      <c r="F39" s="99" t="s">
        <v>831</v>
      </c>
      <c r="G39" s="12" t="s">
        <v>541</v>
      </c>
      <c r="H39" s="99" t="s">
        <v>831</v>
      </c>
      <c r="I39" s="124">
        <f>Eingabeblatt!E50</f>
        <v>0</v>
      </c>
      <c r="J39" s="99" t="s">
        <v>831</v>
      </c>
      <c r="K39" s="12" t="s">
        <v>596</v>
      </c>
      <c r="L39" s="99" t="s">
        <v>831</v>
      </c>
      <c r="M39" s="124">
        <f>Eingabeblatt!F50</f>
        <v>0</v>
      </c>
      <c r="N39" s="99" t="s">
        <v>831</v>
      </c>
      <c r="O39" s="12" t="s">
        <v>651</v>
      </c>
      <c r="P39" s="99" t="s">
        <v>831</v>
      </c>
      <c r="Q39" s="124">
        <f>Eingabeblatt!G50</f>
        <v>0</v>
      </c>
      <c r="R39" s="99" t="s">
        <v>831</v>
      </c>
      <c r="S39" s="12" t="s">
        <v>706</v>
      </c>
      <c r="T39" s="99" t="s">
        <v>831</v>
      </c>
      <c r="U39" s="124">
        <f>Eingabeblatt!H50</f>
        <v>0</v>
      </c>
      <c r="V39" s="99" t="s">
        <v>831</v>
      </c>
      <c r="W39" s="12" t="s">
        <v>761</v>
      </c>
      <c r="X39" s="99" t="s">
        <v>831</v>
      </c>
      <c r="Y39" s="124">
        <f>Eingabeblatt!I50</f>
        <v>0</v>
      </c>
      <c r="Z39" s="99" t="s">
        <v>831</v>
      </c>
      <c r="AA39" s="12" t="s">
        <v>816</v>
      </c>
      <c r="AB39" s="99" t="s">
        <v>831</v>
      </c>
      <c r="AC39" s="124">
        <f>Eingabeblatt!J50</f>
        <v>0</v>
      </c>
      <c r="AD39" s="99" t="s">
        <v>831</v>
      </c>
    </row>
    <row r="40" spans="1:30" x14ac:dyDescent="0.25">
      <c r="A40" s="99" t="str">
        <f t="shared" si="2"/>
        <v>len --</v>
      </c>
      <c r="B40" s="99" t="s">
        <v>831</v>
      </c>
      <c r="C40" s="99" t="str">
        <f t="shared" si="0"/>
        <v>-- bit</v>
      </c>
      <c r="D40" s="99" t="s">
        <v>831</v>
      </c>
      <c r="E40" s="99" t="str">
        <f t="shared" si="1"/>
        <v>-</v>
      </c>
      <c r="F40" s="99" t="s">
        <v>831</v>
      </c>
      <c r="G40" s="12" t="s">
        <v>542</v>
      </c>
      <c r="H40" s="99" t="s">
        <v>831</v>
      </c>
      <c r="I40" s="124">
        <f>Eingabeblatt!E51</f>
        <v>0</v>
      </c>
      <c r="J40" s="99" t="s">
        <v>831</v>
      </c>
      <c r="K40" s="12" t="s">
        <v>597</v>
      </c>
      <c r="L40" s="99" t="s">
        <v>831</v>
      </c>
      <c r="M40" s="124">
        <f>Eingabeblatt!F51</f>
        <v>0</v>
      </c>
      <c r="N40" s="99" t="s">
        <v>831</v>
      </c>
      <c r="O40" s="12" t="s">
        <v>652</v>
      </c>
      <c r="P40" s="99" t="s">
        <v>831</v>
      </c>
      <c r="Q40" s="124">
        <f>Eingabeblatt!G51</f>
        <v>0</v>
      </c>
      <c r="R40" s="99" t="s">
        <v>831</v>
      </c>
      <c r="S40" s="12" t="s">
        <v>707</v>
      </c>
      <c r="T40" s="99" t="s">
        <v>831</v>
      </c>
      <c r="U40" s="124">
        <f>Eingabeblatt!H51</f>
        <v>0</v>
      </c>
      <c r="V40" s="99" t="s">
        <v>831</v>
      </c>
      <c r="W40" s="12" t="s">
        <v>762</v>
      </c>
      <c r="X40" s="99" t="s">
        <v>831</v>
      </c>
      <c r="Y40" s="124">
        <f>Eingabeblatt!I51</f>
        <v>0</v>
      </c>
      <c r="Z40" s="99" t="s">
        <v>831</v>
      </c>
      <c r="AA40" s="12" t="s">
        <v>817</v>
      </c>
      <c r="AB40" s="99" t="s">
        <v>831</v>
      </c>
      <c r="AC40" s="124">
        <f>Eingabeblatt!J51</f>
        <v>0</v>
      </c>
      <c r="AD40" s="99" t="s">
        <v>831</v>
      </c>
    </row>
    <row r="41" spans="1:30" x14ac:dyDescent="0.25">
      <c r="A41" s="99" t="str">
        <f t="shared" si="2"/>
        <v>len --</v>
      </c>
      <c r="B41" s="99" t="s">
        <v>831</v>
      </c>
      <c r="C41" s="99" t="str">
        <f t="shared" si="0"/>
        <v>-- bit</v>
      </c>
      <c r="D41" s="99" t="s">
        <v>831</v>
      </c>
      <c r="E41" s="99" t="str">
        <f t="shared" si="1"/>
        <v>-</v>
      </c>
      <c r="F41" s="99" t="s">
        <v>831</v>
      </c>
      <c r="G41" s="12" t="s">
        <v>543</v>
      </c>
      <c r="H41" s="99" t="s">
        <v>831</v>
      </c>
      <c r="I41" s="124">
        <f>Eingabeblatt!E52</f>
        <v>0</v>
      </c>
      <c r="J41" s="99" t="s">
        <v>831</v>
      </c>
      <c r="K41" s="12" t="s">
        <v>598</v>
      </c>
      <c r="L41" s="99" t="s">
        <v>831</v>
      </c>
      <c r="M41" s="124">
        <f>Eingabeblatt!F52</f>
        <v>0</v>
      </c>
      <c r="N41" s="99" t="s">
        <v>831</v>
      </c>
      <c r="O41" s="12" t="s">
        <v>653</v>
      </c>
      <c r="P41" s="99" t="s">
        <v>831</v>
      </c>
      <c r="Q41" s="124">
        <f>Eingabeblatt!G52</f>
        <v>0</v>
      </c>
      <c r="R41" s="99" t="s">
        <v>831</v>
      </c>
      <c r="S41" s="12" t="s">
        <v>708</v>
      </c>
      <c r="T41" s="99" t="s">
        <v>831</v>
      </c>
      <c r="U41" s="124">
        <f>Eingabeblatt!H52</f>
        <v>0</v>
      </c>
      <c r="V41" s="99" t="s">
        <v>831</v>
      </c>
      <c r="W41" s="12" t="s">
        <v>763</v>
      </c>
      <c r="X41" s="99" t="s">
        <v>831</v>
      </c>
      <c r="Y41" s="124">
        <f>Eingabeblatt!I52</f>
        <v>0</v>
      </c>
      <c r="Z41" s="99" t="s">
        <v>831</v>
      </c>
      <c r="AA41" s="12" t="s">
        <v>818</v>
      </c>
      <c r="AB41" s="99" t="s">
        <v>831</v>
      </c>
      <c r="AC41" s="124">
        <f>Eingabeblatt!J52</f>
        <v>0</v>
      </c>
      <c r="AD41" s="99" t="s">
        <v>831</v>
      </c>
    </row>
    <row r="42" spans="1:30" x14ac:dyDescent="0.25">
      <c r="A42" s="99" t="str">
        <f t="shared" si="2"/>
        <v>len --</v>
      </c>
      <c r="B42" s="99" t="s">
        <v>831</v>
      </c>
      <c r="C42" s="99" t="str">
        <f t="shared" si="0"/>
        <v>-- bit</v>
      </c>
      <c r="D42" s="99" t="s">
        <v>831</v>
      </c>
      <c r="E42" s="99" t="str">
        <f t="shared" si="1"/>
        <v>-</v>
      </c>
      <c r="F42" s="99" t="s">
        <v>831</v>
      </c>
      <c r="G42" s="12" t="s">
        <v>544</v>
      </c>
      <c r="H42" s="99" t="s">
        <v>831</v>
      </c>
      <c r="I42" s="124">
        <f>Eingabeblatt!E53</f>
        <v>0</v>
      </c>
      <c r="J42" s="99" t="s">
        <v>831</v>
      </c>
      <c r="K42" s="12" t="s">
        <v>599</v>
      </c>
      <c r="L42" s="99" t="s">
        <v>831</v>
      </c>
      <c r="M42" s="124">
        <f>Eingabeblatt!F53</f>
        <v>0</v>
      </c>
      <c r="N42" s="99" t="s">
        <v>831</v>
      </c>
      <c r="O42" s="12" t="s">
        <v>654</v>
      </c>
      <c r="P42" s="99" t="s">
        <v>831</v>
      </c>
      <c r="Q42" s="124">
        <f>Eingabeblatt!G53</f>
        <v>0</v>
      </c>
      <c r="R42" s="99" t="s">
        <v>831</v>
      </c>
      <c r="S42" s="12" t="s">
        <v>709</v>
      </c>
      <c r="T42" s="99" t="s">
        <v>831</v>
      </c>
      <c r="U42" s="124">
        <f>Eingabeblatt!H53</f>
        <v>0</v>
      </c>
      <c r="V42" s="99" t="s">
        <v>831</v>
      </c>
      <c r="W42" s="12" t="s">
        <v>764</v>
      </c>
      <c r="X42" s="99" t="s">
        <v>831</v>
      </c>
      <c r="Y42" s="124">
        <f>Eingabeblatt!I53</f>
        <v>0</v>
      </c>
      <c r="Z42" s="99" t="s">
        <v>831</v>
      </c>
      <c r="AA42" s="12" t="s">
        <v>819</v>
      </c>
      <c r="AB42" s="99" t="s">
        <v>831</v>
      </c>
      <c r="AC42" s="124">
        <f>Eingabeblatt!J53</f>
        <v>0</v>
      </c>
      <c r="AD42" s="99" t="s">
        <v>831</v>
      </c>
    </row>
    <row r="43" spans="1:30" x14ac:dyDescent="0.25">
      <c r="A43" s="99" t="str">
        <f t="shared" si="2"/>
        <v>len --</v>
      </c>
      <c r="B43" s="99" t="s">
        <v>831</v>
      </c>
      <c r="C43" s="99" t="str">
        <f t="shared" si="0"/>
        <v>-- bit</v>
      </c>
      <c r="D43" s="99" t="s">
        <v>831</v>
      </c>
      <c r="E43" s="99" t="str">
        <f t="shared" si="1"/>
        <v>-</v>
      </c>
      <c r="F43" s="99" t="s">
        <v>831</v>
      </c>
      <c r="G43" s="12" t="s">
        <v>545</v>
      </c>
      <c r="H43" s="99" t="s">
        <v>831</v>
      </c>
      <c r="I43" s="124">
        <f>Eingabeblatt!E54</f>
        <v>0</v>
      </c>
      <c r="J43" s="99" t="s">
        <v>831</v>
      </c>
      <c r="K43" s="12" t="s">
        <v>600</v>
      </c>
      <c r="L43" s="99" t="s">
        <v>831</v>
      </c>
      <c r="M43" s="124">
        <f>Eingabeblatt!F54</f>
        <v>0</v>
      </c>
      <c r="N43" s="99" t="s">
        <v>831</v>
      </c>
      <c r="O43" s="12" t="s">
        <v>655</v>
      </c>
      <c r="P43" s="99" t="s">
        <v>831</v>
      </c>
      <c r="Q43" s="124">
        <f>Eingabeblatt!G54</f>
        <v>0</v>
      </c>
      <c r="R43" s="99" t="s">
        <v>831</v>
      </c>
      <c r="S43" s="12" t="s">
        <v>710</v>
      </c>
      <c r="T43" s="99" t="s">
        <v>831</v>
      </c>
      <c r="U43" s="124">
        <f>Eingabeblatt!H54</f>
        <v>0</v>
      </c>
      <c r="V43" s="99" t="s">
        <v>831</v>
      </c>
      <c r="W43" s="12" t="s">
        <v>765</v>
      </c>
      <c r="X43" s="99" t="s">
        <v>831</v>
      </c>
      <c r="Y43" s="124">
        <f>Eingabeblatt!I54</f>
        <v>0</v>
      </c>
      <c r="Z43" s="99" t="s">
        <v>831</v>
      </c>
      <c r="AA43" s="12" t="s">
        <v>820</v>
      </c>
      <c r="AB43" s="99" t="s">
        <v>831</v>
      </c>
      <c r="AC43" s="124">
        <f>Eingabeblatt!J54</f>
        <v>0</v>
      </c>
      <c r="AD43" s="99" t="s">
        <v>831</v>
      </c>
    </row>
    <row r="44" spans="1:30" x14ac:dyDescent="0.25">
      <c r="A44" s="99" t="str">
        <f t="shared" si="2"/>
        <v>len --</v>
      </c>
      <c r="B44" s="99" t="s">
        <v>831</v>
      </c>
      <c r="C44" s="99" t="str">
        <f t="shared" si="0"/>
        <v>-- bit</v>
      </c>
      <c r="D44" s="99" t="s">
        <v>831</v>
      </c>
      <c r="E44" s="99" t="str">
        <f t="shared" si="1"/>
        <v>-</v>
      </c>
      <c r="F44" s="99" t="s">
        <v>831</v>
      </c>
      <c r="G44" s="12" t="s">
        <v>546</v>
      </c>
      <c r="H44" s="99" t="s">
        <v>831</v>
      </c>
      <c r="I44" s="124">
        <f>Eingabeblatt!E55</f>
        <v>0</v>
      </c>
      <c r="J44" s="99" t="s">
        <v>831</v>
      </c>
      <c r="K44" s="12" t="s">
        <v>601</v>
      </c>
      <c r="L44" s="99" t="s">
        <v>831</v>
      </c>
      <c r="M44" s="124">
        <f>Eingabeblatt!F55</f>
        <v>0</v>
      </c>
      <c r="N44" s="99" t="s">
        <v>831</v>
      </c>
      <c r="O44" s="12" t="s">
        <v>656</v>
      </c>
      <c r="P44" s="99" t="s">
        <v>831</v>
      </c>
      <c r="Q44" s="124">
        <f>Eingabeblatt!G55</f>
        <v>0</v>
      </c>
      <c r="R44" s="99" t="s">
        <v>831</v>
      </c>
      <c r="S44" s="12" t="s">
        <v>711</v>
      </c>
      <c r="T44" s="99" t="s">
        <v>831</v>
      </c>
      <c r="U44" s="124">
        <f>Eingabeblatt!H55</f>
        <v>0</v>
      </c>
      <c r="V44" s="99" t="s">
        <v>831</v>
      </c>
      <c r="W44" s="12" t="s">
        <v>766</v>
      </c>
      <c r="X44" s="99" t="s">
        <v>831</v>
      </c>
      <c r="Y44" s="124">
        <f>Eingabeblatt!I55</f>
        <v>0</v>
      </c>
      <c r="Z44" s="99" t="s">
        <v>831</v>
      </c>
      <c r="AA44" s="12" t="s">
        <v>821</v>
      </c>
      <c r="AB44" s="99" t="s">
        <v>831</v>
      </c>
      <c r="AC44" s="124">
        <f>Eingabeblatt!J55</f>
        <v>0</v>
      </c>
      <c r="AD44" s="99" t="s">
        <v>831</v>
      </c>
    </row>
    <row r="45" spans="1:30" x14ac:dyDescent="0.25">
      <c r="A45" s="99" t="str">
        <f t="shared" si="2"/>
        <v>len --</v>
      </c>
      <c r="B45" s="99" t="s">
        <v>831</v>
      </c>
      <c r="C45" s="99" t="str">
        <f t="shared" si="0"/>
        <v>-- bit</v>
      </c>
      <c r="D45" s="99" t="s">
        <v>831</v>
      </c>
      <c r="E45" s="99" t="str">
        <f t="shared" si="1"/>
        <v>-</v>
      </c>
      <c r="F45" s="99" t="s">
        <v>831</v>
      </c>
      <c r="G45" s="12" t="s">
        <v>547</v>
      </c>
      <c r="H45" s="99" t="s">
        <v>831</v>
      </c>
      <c r="I45" s="124">
        <f>Eingabeblatt!E56</f>
        <v>0</v>
      </c>
      <c r="J45" s="99" t="s">
        <v>831</v>
      </c>
      <c r="K45" s="12" t="s">
        <v>602</v>
      </c>
      <c r="L45" s="99" t="s">
        <v>831</v>
      </c>
      <c r="M45" s="124">
        <f>Eingabeblatt!F56</f>
        <v>0</v>
      </c>
      <c r="N45" s="99" t="s">
        <v>831</v>
      </c>
      <c r="O45" s="12" t="s">
        <v>657</v>
      </c>
      <c r="P45" s="99" t="s">
        <v>831</v>
      </c>
      <c r="Q45" s="124">
        <f>Eingabeblatt!G56</f>
        <v>0</v>
      </c>
      <c r="R45" s="99" t="s">
        <v>831</v>
      </c>
      <c r="S45" s="12" t="s">
        <v>712</v>
      </c>
      <c r="T45" s="99" t="s">
        <v>831</v>
      </c>
      <c r="U45" s="124">
        <f>Eingabeblatt!H56</f>
        <v>0</v>
      </c>
      <c r="V45" s="99" t="s">
        <v>831</v>
      </c>
      <c r="W45" s="12" t="s">
        <v>767</v>
      </c>
      <c r="X45" s="99" t="s">
        <v>831</v>
      </c>
      <c r="Y45" s="124">
        <f>Eingabeblatt!I56</f>
        <v>0</v>
      </c>
      <c r="Z45" s="99" t="s">
        <v>831</v>
      </c>
      <c r="AA45" s="12" t="s">
        <v>822</v>
      </c>
      <c r="AB45" s="99" t="s">
        <v>831</v>
      </c>
      <c r="AC45" s="124">
        <f>Eingabeblatt!J56</f>
        <v>0</v>
      </c>
      <c r="AD45" s="99" t="s">
        <v>831</v>
      </c>
    </row>
    <row r="46" spans="1:30" x14ac:dyDescent="0.25">
      <c r="A46" s="99" t="str">
        <f t="shared" si="2"/>
        <v>len --</v>
      </c>
      <c r="B46" s="99" t="s">
        <v>831</v>
      </c>
      <c r="C46" s="99" t="str">
        <f t="shared" si="0"/>
        <v>-- bit</v>
      </c>
      <c r="D46" s="99" t="s">
        <v>831</v>
      </c>
      <c r="E46" s="99" t="str">
        <f t="shared" si="1"/>
        <v>-</v>
      </c>
      <c r="F46" s="99" t="s">
        <v>831</v>
      </c>
      <c r="G46" s="12" t="s">
        <v>548</v>
      </c>
      <c r="H46" s="99" t="s">
        <v>831</v>
      </c>
      <c r="I46" s="124">
        <f>Eingabeblatt!E57</f>
        <v>0</v>
      </c>
      <c r="J46" s="99" t="s">
        <v>831</v>
      </c>
      <c r="K46" s="12" t="s">
        <v>603</v>
      </c>
      <c r="L46" s="99" t="s">
        <v>831</v>
      </c>
      <c r="M46" s="124">
        <f>Eingabeblatt!F57</f>
        <v>0</v>
      </c>
      <c r="N46" s="99" t="s">
        <v>831</v>
      </c>
      <c r="O46" s="12" t="s">
        <v>658</v>
      </c>
      <c r="P46" s="99" t="s">
        <v>831</v>
      </c>
      <c r="Q46" s="124">
        <f>Eingabeblatt!G57</f>
        <v>0</v>
      </c>
      <c r="R46" s="99" t="s">
        <v>831</v>
      </c>
      <c r="S46" s="12" t="s">
        <v>713</v>
      </c>
      <c r="T46" s="99" t="s">
        <v>831</v>
      </c>
      <c r="U46" s="124">
        <f>Eingabeblatt!H57</f>
        <v>0</v>
      </c>
      <c r="V46" s="99" t="s">
        <v>831</v>
      </c>
      <c r="W46" s="12" t="s">
        <v>768</v>
      </c>
      <c r="X46" s="99" t="s">
        <v>831</v>
      </c>
      <c r="Y46" s="124">
        <f>Eingabeblatt!I57</f>
        <v>0</v>
      </c>
      <c r="Z46" s="99" t="s">
        <v>831</v>
      </c>
      <c r="AA46" s="12" t="s">
        <v>823</v>
      </c>
      <c r="AB46" s="99" t="s">
        <v>831</v>
      </c>
      <c r="AC46" s="124">
        <f>Eingabeblatt!J57</f>
        <v>0</v>
      </c>
      <c r="AD46" s="99" t="s">
        <v>831</v>
      </c>
    </row>
    <row r="47" spans="1:30" x14ac:dyDescent="0.25">
      <c r="A47" s="99" t="str">
        <f t="shared" si="2"/>
        <v>len --</v>
      </c>
      <c r="B47" s="99" t="s">
        <v>831</v>
      </c>
      <c r="C47" s="99" t="str">
        <f t="shared" si="0"/>
        <v>-- bit</v>
      </c>
      <c r="D47" s="99" t="s">
        <v>831</v>
      </c>
      <c r="E47" s="99" t="str">
        <f t="shared" si="1"/>
        <v>-</v>
      </c>
      <c r="F47" s="99" t="s">
        <v>831</v>
      </c>
      <c r="G47" s="12" t="s">
        <v>549</v>
      </c>
      <c r="H47" s="99" t="s">
        <v>831</v>
      </c>
      <c r="I47" s="124">
        <f>Eingabeblatt!E58</f>
        <v>0</v>
      </c>
      <c r="J47" s="99" t="s">
        <v>831</v>
      </c>
      <c r="K47" s="12" t="s">
        <v>604</v>
      </c>
      <c r="L47" s="99" t="s">
        <v>831</v>
      </c>
      <c r="M47" s="124">
        <f>Eingabeblatt!F58</f>
        <v>0</v>
      </c>
      <c r="N47" s="99" t="s">
        <v>831</v>
      </c>
      <c r="O47" s="12" t="s">
        <v>659</v>
      </c>
      <c r="P47" s="99" t="s">
        <v>831</v>
      </c>
      <c r="Q47" s="124">
        <f>Eingabeblatt!G58</f>
        <v>0</v>
      </c>
      <c r="R47" s="99" t="s">
        <v>831</v>
      </c>
      <c r="S47" s="12" t="s">
        <v>714</v>
      </c>
      <c r="T47" s="99" t="s">
        <v>831</v>
      </c>
      <c r="U47" s="124">
        <f>Eingabeblatt!H58</f>
        <v>0</v>
      </c>
      <c r="V47" s="99" t="s">
        <v>831</v>
      </c>
      <c r="W47" s="12" t="s">
        <v>769</v>
      </c>
      <c r="X47" s="99" t="s">
        <v>831</v>
      </c>
      <c r="Y47" s="124">
        <f>Eingabeblatt!I58</f>
        <v>0</v>
      </c>
      <c r="Z47" s="99" t="s">
        <v>831</v>
      </c>
      <c r="AA47" s="12" t="s">
        <v>824</v>
      </c>
      <c r="AB47" s="99" t="s">
        <v>831</v>
      </c>
      <c r="AC47" s="124">
        <f>Eingabeblatt!J58</f>
        <v>0</v>
      </c>
      <c r="AD47" s="99" t="s">
        <v>831</v>
      </c>
    </row>
    <row r="48" spans="1:30" x14ac:dyDescent="0.25">
      <c r="A48" s="99" t="str">
        <f t="shared" si="2"/>
        <v>len --</v>
      </c>
      <c r="B48" s="99" t="s">
        <v>831</v>
      </c>
      <c r="C48" s="99" t="str">
        <f t="shared" si="0"/>
        <v>-- bit</v>
      </c>
      <c r="D48" s="99" t="s">
        <v>831</v>
      </c>
      <c r="E48" s="99" t="str">
        <f t="shared" si="1"/>
        <v>-</v>
      </c>
      <c r="F48" s="99" t="s">
        <v>831</v>
      </c>
      <c r="G48" s="12" t="s">
        <v>550</v>
      </c>
      <c r="H48" s="99" t="s">
        <v>831</v>
      </c>
      <c r="I48" s="124">
        <f>Eingabeblatt!E59</f>
        <v>0</v>
      </c>
      <c r="J48" s="99" t="s">
        <v>831</v>
      </c>
      <c r="K48" s="12" t="s">
        <v>605</v>
      </c>
      <c r="L48" s="99" t="s">
        <v>831</v>
      </c>
      <c r="M48" s="124">
        <f>Eingabeblatt!F59</f>
        <v>0</v>
      </c>
      <c r="N48" s="99" t="s">
        <v>831</v>
      </c>
      <c r="O48" s="12" t="s">
        <v>660</v>
      </c>
      <c r="P48" s="99" t="s">
        <v>831</v>
      </c>
      <c r="Q48" s="124">
        <f>Eingabeblatt!G59</f>
        <v>0</v>
      </c>
      <c r="R48" s="99" t="s">
        <v>831</v>
      </c>
      <c r="S48" s="12" t="s">
        <v>715</v>
      </c>
      <c r="T48" s="99" t="s">
        <v>831</v>
      </c>
      <c r="U48" s="124">
        <f>Eingabeblatt!H59</f>
        <v>0</v>
      </c>
      <c r="V48" s="99" t="s">
        <v>831</v>
      </c>
      <c r="W48" s="12" t="s">
        <v>770</v>
      </c>
      <c r="X48" s="99" t="s">
        <v>831</v>
      </c>
      <c r="Y48" s="124">
        <f>Eingabeblatt!I59</f>
        <v>0</v>
      </c>
      <c r="Z48" s="99" t="s">
        <v>831</v>
      </c>
      <c r="AA48" s="12" t="s">
        <v>825</v>
      </c>
      <c r="AB48" s="99" t="s">
        <v>831</v>
      </c>
      <c r="AC48" s="124">
        <f>Eingabeblatt!J59</f>
        <v>0</v>
      </c>
      <c r="AD48" s="99" t="s">
        <v>831</v>
      </c>
    </row>
    <row r="49" spans="1:30" x14ac:dyDescent="0.25">
      <c r="A49" s="99" t="str">
        <f t="shared" si="2"/>
        <v>len --</v>
      </c>
      <c r="B49" s="99" t="s">
        <v>831</v>
      </c>
      <c r="C49" s="99" t="str">
        <f t="shared" si="0"/>
        <v>-- bit</v>
      </c>
      <c r="D49" s="99" t="s">
        <v>831</v>
      </c>
      <c r="E49" s="99" t="str">
        <f t="shared" si="1"/>
        <v>-</v>
      </c>
      <c r="F49" s="99" t="s">
        <v>831</v>
      </c>
      <c r="G49" s="12" t="s">
        <v>551</v>
      </c>
      <c r="H49" s="99" t="s">
        <v>831</v>
      </c>
      <c r="I49" s="124">
        <f>Eingabeblatt!E66</f>
        <v>0</v>
      </c>
      <c r="J49" s="99" t="s">
        <v>831</v>
      </c>
      <c r="K49" s="12" t="s">
        <v>606</v>
      </c>
      <c r="L49" s="99" t="s">
        <v>831</v>
      </c>
      <c r="M49" s="124">
        <f>Eingabeblatt!F66</f>
        <v>0</v>
      </c>
      <c r="N49" s="99" t="s">
        <v>831</v>
      </c>
      <c r="O49" s="12" t="s">
        <v>661</v>
      </c>
      <c r="P49" s="99" t="s">
        <v>831</v>
      </c>
      <c r="Q49" s="124">
        <f>Eingabeblatt!G66</f>
        <v>0</v>
      </c>
      <c r="R49" s="99" t="s">
        <v>831</v>
      </c>
      <c r="S49" s="12" t="s">
        <v>716</v>
      </c>
      <c r="T49" s="99" t="s">
        <v>831</v>
      </c>
      <c r="U49" s="124">
        <f>Eingabeblatt!H66</f>
        <v>0</v>
      </c>
      <c r="V49" s="99" t="s">
        <v>831</v>
      </c>
      <c r="W49" s="12" t="s">
        <v>771</v>
      </c>
      <c r="X49" s="99" t="s">
        <v>831</v>
      </c>
      <c r="Y49" s="124">
        <f>Eingabeblatt!I66</f>
        <v>0</v>
      </c>
      <c r="Z49" s="99" t="s">
        <v>831</v>
      </c>
      <c r="AA49" s="12" t="s">
        <v>826</v>
      </c>
      <c r="AB49" s="99" t="s">
        <v>831</v>
      </c>
      <c r="AC49" s="124">
        <f>Eingabeblatt!J66</f>
        <v>0</v>
      </c>
      <c r="AD49" s="99" t="s">
        <v>831</v>
      </c>
    </row>
    <row r="50" spans="1:30" x14ac:dyDescent="0.25">
      <c r="A50" s="99" t="str">
        <f t="shared" si="2"/>
        <v>len --</v>
      </c>
      <c r="B50" s="99" t="s">
        <v>831</v>
      </c>
      <c r="C50" s="99" t="str">
        <f t="shared" si="0"/>
        <v>-- bit</v>
      </c>
      <c r="D50" s="99" t="s">
        <v>831</v>
      </c>
      <c r="E50" s="99" t="str">
        <f t="shared" si="1"/>
        <v>-</v>
      </c>
      <c r="F50" s="99" t="s">
        <v>831</v>
      </c>
      <c r="G50" s="12" t="s">
        <v>552</v>
      </c>
      <c r="H50" s="99" t="s">
        <v>831</v>
      </c>
      <c r="I50" s="124">
        <f>Eingabeblatt!E67</f>
        <v>0</v>
      </c>
      <c r="J50" s="99" t="s">
        <v>831</v>
      </c>
      <c r="K50" s="12" t="s">
        <v>607</v>
      </c>
      <c r="L50" s="99" t="s">
        <v>831</v>
      </c>
      <c r="M50" s="124">
        <f>Eingabeblatt!F67</f>
        <v>0</v>
      </c>
      <c r="N50" s="99" t="s">
        <v>831</v>
      </c>
      <c r="O50" s="12" t="s">
        <v>662</v>
      </c>
      <c r="P50" s="99" t="s">
        <v>831</v>
      </c>
      <c r="Q50" s="124">
        <f>Eingabeblatt!G67</f>
        <v>0</v>
      </c>
      <c r="R50" s="99" t="s">
        <v>831</v>
      </c>
      <c r="S50" s="12" t="s">
        <v>717</v>
      </c>
      <c r="T50" s="99" t="s">
        <v>831</v>
      </c>
      <c r="U50" s="124">
        <f>Eingabeblatt!H67</f>
        <v>0</v>
      </c>
      <c r="V50" s="99" t="s">
        <v>831</v>
      </c>
      <c r="W50" s="12" t="s">
        <v>772</v>
      </c>
      <c r="X50" s="99" t="s">
        <v>831</v>
      </c>
      <c r="Y50" s="124">
        <f>Eingabeblatt!I67</f>
        <v>0</v>
      </c>
      <c r="Z50" s="99" t="s">
        <v>831</v>
      </c>
      <c r="AA50" s="12" t="s">
        <v>827</v>
      </c>
      <c r="AB50" s="99" t="s">
        <v>831</v>
      </c>
      <c r="AC50" s="124">
        <f>Eingabeblatt!J67</f>
        <v>0</v>
      </c>
      <c r="AD50" s="99" t="s">
        <v>831</v>
      </c>
    </row>
    <row r="51" spans="1:30" x14ac:dyDescent="0.25">
      <c r="A51" s="99" t="str">
        <f t="shared" si="2"/>
        <v>len --</v>
      </c>
      <c r="B51" s="99" t="s">
        <v>831</v>
      </c>
      <c r="C51" s="99" t="str">
        <f t="shared" si="0"/>
        <v>-- bit</v>
      </c>
      <c r="D51" s="99" t="s">
        <v>831</v>
      </c>
      <c r="E51" s="99" t="str">
        <f t="shared" si="1"/>
        <v>-</v>
      </c>
      <c r="F51" s="99" t="s">
        <v>831</v>
      </c>
      <c r="G51" s="12" t="s">
        <v>553</v>
      </c>
      <c r="H51" s="99" t="s">
        <v>831</v>
      </c>
      <c r="I51" s="124">
        <f>Eingabeblatt!E68</f>
        <v>0</v>
      </c>
      <c r="J51" s="99" t="s">
        <v>831</v>
      </c>
      <c r="K51" s="12" t="s">
        <v>608</v>
      </c>
      <c r="L51" s="99" t="s">
        <v>831</v>
      </c>
      <c r="M51" s="124">
        <f>Eingabeblatt!F68</f>
        <v>0</v>
      </c>
      <c r="N51" s="99" t="s">
        <v>831</v>
      </c>
      <c r="O51" s="12" t="s">
        <v>663</v>
      </c>
      <c r="P51" s="99" t="s">
        <v>831</v>
      </c>
      <c r="Q51" s="124">
        <f>Eingabeblatt!G68</f>
        <v>0</v>
      </c>
      <c r="R51" s="99" t="s">
        <v>831</v>
      </c>
      <c r="S51" s="12" t="s">
        <v>718</v>
      </c>
      <c r="T51" s="99" t="s">
        <v>831</v>
      </c>
      <c r="U51" s="124">
        <f>Eingabeblatt!H68</f>
        <v>0</v>
      </c>
      <c r="V51" s="99" t="s">
        <v>831</v>
      </c>
      <c r="W51" s="12" t="s">
        <v>773</v>
      </c>
      <c r="X51" s="99" t="s">
        <v>831</v>
      </c>
      <c r="Y51" s="124">
        <f>Eingabeblatt!I68</f>
        <v>0</v>
      </c>
      <c r="Z51" s="99" t="s">
        <v>831</v>
      </c>
      <c r="AA51" s="12" t="s">
        <v>828</v>
      </c>
      <c r="AB51" s="99" t="s">
        <v>831</v>
      </c>
      <c r="AC51" s="124">
        <f>Eingabeblatt!J68</f>
        <v>0</v>
      </c>
      <c r="AD51" s="99" t="s">
        <v>831</v>
      </c>
    </row>
    <row r="52" spans="1:30" x14ac:dyDescent="0.25">
      <c r="A52" s="99" t="str">
        <f t="shared" si="2"/>
        <v>len --</v>
      </c>
      <c r="B52" s="99" t="s">
        <v>831</v>
      </c>
      <c r="C52" s="99" t="str">
        <f t="shared" si="0"/>
        <v>-- bit</v>
      </c>
      <c r="D52" s="99" t="s">
        <v>831</v>
      </c>
      <c r="E52" s="99" t="str">
        <f t="shared" si="1"/>
        <v>-</v>
      </c>
      <c r="F52" s="99" t="s">
        <v>831</v>
      </c>
      <c r="G52" s="12" t="s">
        <v>554</v>
      </c>
      <c r="H52" s="99" t="s">
        <v>831</v>
      </c>
      <c r="I52" s="124">
        <f>Eingabeblatt!E69</f>
        <v>0</v>
      </c>
      <c r="J52" s="99" t="s">
        <v>831</v>
      </c>
      <c r="K52" s="12" t="s">
        <v>609</v>
      </c>
      <c r="L52" s="99" t="s">
        <v>831</v>
      </c>
      <c r="M52" s="124">
        <f>Eingabeblatt!F69</f>
        <v>0</v>
      </c>
      <c r="N52" s="99" t="s">
        <v>831</v>
      </c>
      <c r="O52" s="12" t="s">
        <v>664</v>
      </c>
      <c r="P52" s="99" t="s">
        <v>831</v>
      </c>
      <c r="Q52" s="124">
        <f>Eingabeblatt!G69</f>
        <v>0</v>
      </c>
      <c r="R52" s="99" t="s">
        <v>831</v>
      </c>
      <c r="S52" s="12" t="s">
        <v>719</v>
      </c>
      <c r="T52" s="99" t="s">
        <v>831</v>
      </c>
      <c r="U52" s="124">
        <f>Eingabeblatt!H69</f>
        <v>0</v>
      </c>
      <c r="V52" s="99" t="s">
        <v>831</v>
      </c>
      <c r="W52" s="12" t="s">
        <v>774</v>
      </c>
      <c r="X52" s="99" t="s">
        <v>831</v>
      </c>
      <c r="Y52" s="124">
        <f>Eingabeblatt!I69</f>
        <v>0</v>
      </c>
      <c r="Z52" s="99" t="s">
        <v>831</v>
      </c>
      <c r="AA52" s="12" t="s">
        <v>829</v>
      </c>
      <c r="AB52" s="99" t="s">
        <v>831</v>
      </c>
      <c r="AC52" s="124">
        <f>Eingabeblatt!J69</f>
        <v>0</v>
      </c>
      <c r="AD52" s="99" t="s">
        <v>831</v>
      </c>
    </row>
    <row r="53" spans="1:30" x14ac:dyDescent="0.25">
      <c r="A53" s="99" t="str">
        <f t="shared" si="2"/>
        <v>len --</v>
      </c>
      <c r="B53" s="99" t="s">
        <v>831</v>
      </c>
      <c r="C53" s="99" t="str">
        <f t="shared" si="0"/>
        <v>-- bit</v>
      </c>
      <c r="D53" s="99" t="s">
        <v>831</v>
      </c>
      <c r="E53" s="99" t="str">
        <f t="shared" si="1"/>
        <v>-</v>
      </c>
      <c r="F53" s="99" t="s">
        <v>831</v>
      </c>
      <c r="G53" s="12" t="s">
        <v>555</v>
      </c>
      <c r="H53" s="99" t="s">
        <v>831</v>
      </c>
      <c r="I53" s="124">
        <f>Eingabeblatt!E70</f>
        <v>0</v>
      </c>
      <c r="J53" s="99" t="s">
        <v>831</v>
      </c>
      <c r="K53" s="12" t="s">
        <v>610</v>
      </c>
      <c r="L53" s="99" t="s">
        <v>831</v>
      </c>
      <c r="M53" s="124">
        <f>Eingabeblatt!F70</f>
        <v>0</v>
      </c>
      <c r="N53" s="99" t="s">
        <v>831</v>
      </c>
      <c r="O53" s="12" t="s">
        <v>665</v>
      </c>
      <c r="P53" s="99" t="s">
        <v>831</v>
      </c>
      <c r="Q53" s="124">
        <f>Eingabeblatt!G70</f>
        <v>0</v>
      </c>
      <c r="R53" s="99" t="s">
        <v>831</v>
      </c>
      <c r="S53" s="12" t="s">
        <v>720</v>
      </c>
      <c r="T53" s="99" t="s">
        <v>831</v>
      </c>
      <c r="U53" s="124">
        <f>Eingabeblatt!H70</f>
        <v>0</v>
      </c>
      <c r="V53" s="99" t="s">
        <v>831</v>
      </c>
      <c r="W53" s="12" t="s">
        <v>775</v>
      </c>
      <c r="X53" s="99" t="s">
        <v>831</v>
      </c>
      <c r="Y53" s="124">
        <f>Eingabeblatt!I70</f>
        <v>0</v>
      </c>
      <c r="Z53" s="99" t="s">
        <v>831</v>
      </c>
      <c r="AA53" s="12" t="s">
        <v>830</v>
      </c>
      <c r="AB53" s="99" t="s">
        <v>831</v>
      </c>
      <c r="AC53" s="124">
        <f>Eingabeblatt!J70</f>
        <v>0</v>
      </c>
      <c r="AD53" s="99" t="s">
        <v>831</v>
      </c>
    </row>
  </sheetData>
  <sheetProtection algorithmName="SHA-512" hashValue="Zb7p/D1WHhD9AchhxMIttjAIW7x6yFCO6W7R5+1UojfXOyWnZ4koAOVK0sLeke4LYa44AOGhdYPVaSFhsmLkyg==" saltValue="XU3nL95r6Xp2fKwt2G90N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16</vt:i4>
      </vt:variant>
    </vt:vector>
  </HeadingPairs>
  <TitlesOfParts>
    <vt:vector size="21" baseType="lpstr">
      <vt:lpstr>wichtige Hinweise</vt:lpstr>
      <vt:lpstr>Eingabeblatt</vt:lpstr>
      <vt:lpstr>Tabelle1</vt:lpstr>
      <vt:lpstr>csv</vt:lpstr>
      <vt:lpstr>csv_neu</vt:lpstr>
      <vt:lpstr>Eingabeblatt!Arnsberg</vt:lpstr>
      <vt:lpstr>Arnsberg</vt:lpstr>
      <vt:lpstr>Eingabeblatt!Bezirke</vt:lpstr>
      <vt:lpstr>Bezirke</vt:lpstr>
      <vt:lpstr>Eingabeblatt!Bilanzjahr</vt:lpstr>
      <vt:lpstr>Bilanzjahr</vt:lpstr>
      <vt:lpstr>Eingabeblatt!Detmold</vt:lpstr>
      <vt:lpstr>Detmold</vt:lpstr>
      <vt:lpstr>Eingabeblatt!Düsseldorf</vt:lpstr>
      <vt:lpstr>Düsseldorf</vt:lpstr>
      <vt:lpstr>Eingabeblatt!Köln</vt:lpstr>
      <vt:lpstr>Köln</vt:lpstr>
      <vt:lpstr>Eingabeblatt!Münster</vt:lpstr>
      <vt:lpstr>Münster</vt:lpstr>
      <vt:lpstr>Eingabeblatt!Verbände</vt:lpstr>
      <vt:lpstr>Verbände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2026-04-08T13:07:05Z</dcterms:created>
  <dcterms:modified xsi:type="dcterms:W3CDTF">2026-04-08T13:07:55Z</dcterms:modified>
</cp:coreProperties>
</file>